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73682032-066C-4164-946E-95967A31C5E0}" xr6:coauthVersionLast="47" xr6:coauthVersionMax="47" xr10:uidLastSave="{00000000-0000-0000-0000-000000000000}"/>
  <bookViews>
    <workbookView xWindow="-120" yWindow="-120" windowWidth="29040" windowHeight="15840" tabRatio="674" activeTab="1" xr2:uid="{2D7608FA-5D3E-4A68-A20C-1B49CDEB16DA}"/>
  </bookViews>
  <sheets>
    <sheet name="Project Setup" sheetId="1" r:id="rId1"/>
    <sheet name="Model_Inputs" sheetId="2" r:id="rId2"/>
    <sheet name="Model_Inputs (2)" sheetId="29" r:id="rId3"/>
    <sheet name="Rand_Model_Inputs" sheetId="28" r:id="rId4"/>
    <sheet name="Model_Input_Builder" sheetId="24" r:id="rId5"/>
    <sheet name="RandomRuns" sheetId="27" r:id="rId6"/>
    <sheet name="SEEM Input Converter" sheetId="21" r:id="rId7"/>
    <sheet name="Htg_StPt_Sch_EZ" sheetId="3" r:id="rId8"/>
    <sheet name="Clg_StPt_Sch_EZ" sheetId="4" r:id="rId9"/>
    <sheet name="DHW_StPt_Sch_EZ" sheetId="5" r:id="rId10"/>
    <sheet name="Schedules_8760" sheetId="6" r:id="rId11"/>
    <sheet name="Developer Resources --&gt;" sheetId="8" r:id="rId12"/>
    <sheet name="EPlus Text Files_DETAILED" sheetId="9" r:id="rId13"/>
    <sheet name="Milestone Tracker" sheetId="10" r:id="rId14"/>
    <sheet name="Building Block Master Map" sheetId="11" r:id="rId15"/>
    <sheet name="Above_Ground_Wall_Con" sheetId="12" r:id="rId16"/>
    <sheet name="Ceiling_And_Roof_Con" sheetId="13" r:id="rId17"/>
    <sheet name="Foundation_And_Floor_Con" sheetId="16" r:id="rId18"/>
    <sheet name="Windows" sheetId="25" r:id="rId19"/>
    <sheet name="Duct_Leakage" sheetId="26" r:id="rId20"/>
    <sheet name="Timesteps_Per_Hr" sheetId="14" r:id="rId21"/>
    <sheet name="Output_Enduses" sheetId="15" r:id="rId22"/>
    <sheet name="HVAC_Type" sheetId="17" r:id="rId23"/>
    <sheet name="Supp_Heat_Type" sheetId="30" r:id="rId24"/>
    <sheet name="Water_Heater_Type" sheetId="18" r:id="rId25"/>
    <sheet name="WeatherFiles" sheetId="19" r:id="rId26"/>
  </sheets>
  <functionGroups builtInGroupCount="19"/>
  <externalReferences>
    <externalReference r:id="rId27"/>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3" i="2" l="1"/>
  <c r="A2" i="2"/>
  <c r="F3" i="2"/>
  <c r="F2" i="2"/>
  <c r="U2" i="28" l="1"/>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H1" authorId="0" shapeId="0" xr:uid="{37AC4868-D228-4E24-885A-AE0955879D0D}">
      <text>
        <r>
          <rPr>
            <sz val="9"/>
            <color indexed="81"/>
            <rFont val="Tahoma"/>
            <family val="2"/>
          </rPr>
          <t>Interior lighting power density.</t>
        </r>
      </text>
    </comment>
    <comment ref="AI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46A403C9-6D37-4AD6-A2FE-F90A8C449AEF}">
      <text>
        <r>
          <rPr>
            <sz val="11"/>
            <color theme="1"/>
            <rFont val="Calibri"/>
            <family val="2"/>
            <scheme val="minor"/>
          </rPr>
          <t>Run labels must be unique.</t>
        </r>
      </text>
    </comment>
    <comment ref="D1" authorId="0" shapeId="0" xr:uid="{474CD85E-97A5-4A59-9760-9D8B04D49600}">
      <text>
        <r>
          <rPr>
            <sz val="11"/>
            <color theme="1"/>
            <rFont val="Calibri"/>
            <family val="2"/>
            <scheme val="minor"/>
          </rPr>
          <t>By default, back of building faces due North. This input can be used to rotate the building clockwise, in degrees, from that default position.</t>
        </r>
      </text>
    </comment>
    <comment ref="F1" authorId="0" shapeId="0" xr:uid="{07BDAF34-CB13-4051-B35C-2B7984E5945E}">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42CE5F48-AECF-4D5E-BAE4-86C5402BEA07}">
      <text>
        <r>
          <rPr>
            <sz val="9"/>
            <color indexed="81"/>
            <rFont val="Tahoma"/>
            <family val="2"/>
          </rPr>
          <t xml:space="preserve">Window-to-Wall Ratio for front windows. By default, the building front faces South, although this can be modified using the "Bldg Orient" input.
</t>
        </r>
      </text>
    </comment>
    <comment ref="AG1" authorId="0" shapeId="0" xr:uid="{7F7C83C8-F46E-44C9-89FD-BED948229C25}">
      <text>
        <r>
          <rPr>
            <sz val="9"/>
            <color indexed="81"/>
            <rFont val="Tahoma"/>
            <family val="2"/>
          </rPr>
          <t>Interior lighting power density.</t>
        </r>
      </text>
    </comment>
    <comment ref="AH1" authorId="0" shapeId="0" xr:uid="{5006341A-8EF7-4460-8789-706EF9E00983}">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<sst xmlns="http://schemas.openxmlformats.org/spreadsheetml/2006/main" count="10010" uniqueCount="2361">
  <si>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</si>
  <si>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</si>
  <si>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</si>
  <si>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</si>
  <si>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</si>
  <si>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</si>
  <si>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</si>
  <si>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</si>
  <si>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</si>
  <si>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</si>
  <si>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</si>
  <si>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</si>
  <si>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</si>
  <si>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</si>
  <si>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</si>
  <si>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</si>
  <si>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</si>
  <si>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</si>
  <si>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</si>
  <si>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</si>
  <si>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</si>
  <si>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</si>
  <si>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</si>
  <si>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</si>
  <si>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</si>
  <si>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</si>
  <si>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</si>
  <si>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</si>
  <si>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</si>
  <si>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</si>
  <si>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</si>
  <si>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</si>
  <si>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</si>
  <si>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</si>
  <si>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</si>
  <si>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</si>
  <si>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</si>
  <si>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</si>
  <si>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</si>
  <si>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</si>
  <si>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</si>
  <si>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</si>
  <si>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</si>
  <si>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</si>
  <si>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</si>
  <si>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</si>
  <si>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</si>
  <si>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</si>
  <si>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</si>
  <si>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</si>
  <si>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</si>
  <si>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</si>
  <si>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</si>
  <si>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</si>
  <si>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</si>
  <si>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</si>
  <si>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</si>
  <si>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</si>
  <si>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</si>
  <si>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</si>
  <si>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</si>
  <si>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</si>
  <si>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</si>
  <si>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</si>
  <si>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</si>
  <si>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</si>
  <si>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</si>
  <si>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</si>
  <si>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</si>
  <si>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</si>
  <si>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</si>
  <si>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</si>
  <si>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</si>
  <si>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</si>
  <si>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</si>
  <si>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</si>
  <si>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</si>
  <si>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</si>
  <si>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</si>
  <si>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</si>
  <si>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</si>
  <si>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</si>
  <si>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</si>
  <si>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</si>
  <si>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</si>
  <si>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</si>
  <si>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</si>
  <si>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</si>
  <si>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</si>
  <si>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</si>
  <si>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</si>
  <si>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</si>
  <si>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</si>
  <si>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</si>
  <si>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</si>
  <si>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</si>
  <si>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</si>
  <si>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</si>
  <si>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</si>
  <si>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</si>
  <si>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</si>
  <si>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</si>
  <si>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</si>
  <si>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</si>
  <si>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</si>
  <si>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</si>
  <si>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</si>
  <si>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</si>
  <si>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</si>
  <si>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</si>
  <si>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</si>
  <si>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</si>
  <si>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</si>
  <si>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</si>
  <si>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</si>
  <si>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</si>
  <si>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</si>
  <si>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</si>
  <si>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</si>
  <si>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</si>
  <si>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</si>
  <si>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</si>
  <si>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</si>
  <si>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</si>
  <si>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</si>
  <si>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</si>
  <si>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</si>
  <si>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</si>
  <si>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</si>
  <si>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</si>
  <si>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</si>
  <si>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</si>
  <si>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</si>
  <si>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</si>
  <si>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</si>
  <si>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</si>
  <si>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</si>
  <si>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</si>
  <si>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</si>
  <si>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</si>
  <si>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</si>
  <si>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</si>
  <si>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</si>
  <si>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</si>
  <si>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</si>
  <si>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</si>
  <si>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</si>
  <si>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</si>
  <si>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</si>
  <si>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</si>
  <si>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</si>
  <si>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</si>
  <si>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</si>
  <si>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</si>
  <si>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</si>
  <si>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</si>
  <si>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</si>
  <si>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</si>
  <si>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</si>
  <si>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</si>
  <si>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</si>
  <si>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</si>
  <si>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</si>
  <si>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</si>
  <si>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</si>
  <si>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</si>
  <si>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</si>
  <si>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</si>
  <si>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</si>
  <si>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</si>
  <si>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</si>
  <si>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</si>
  <si>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</si>
  <si>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</si>
  <si>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</si>
  <si>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</si>
  <si>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</si>
  <si>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</si>
  <si>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</si>
  <si>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</si>
  <si>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</si>
  <si>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</si>
  <si>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</si>
  <si>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</si>
  <si>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</si>
  <si>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</si>
  <si>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</si>
  <si>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</si>
  <si>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</si>
  <si>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</si>
  <si>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</si>
  <si>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</si>
  <si>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</si>
  <si>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</si>
  <si>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</si>
  <si>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</si>
  <si>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</si>
  <si>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</si>
  <si>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</si>
  <si>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</si>
  <si>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</si>
  <si>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</si>
  <si>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</si>
  <si>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</si>
  <si>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</si>
  <si>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</si>
  <si>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</si>
  <si>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</si>
  <si>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</si>
  <si>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</si>
  <si>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</si>
  <si>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</si>
  <si>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</si>
  <si>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</si>
  <si>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</si>
  <si>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</si>
  <si>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</si>
  <si>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</si>
  <si>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</si>
  <si>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</si>
  <si>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</si>
  <si>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</si>
  <si>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</si>
  <si>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</si>
  <si>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</si>
  <si>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</si>
  <si>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</si>
  <si>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</si>
  <si>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</si>
  <si>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</si>
  <si>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</si>
  <si>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</si>
  <si>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</si>
  <si>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</si>
  <si>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</si>
  <si>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</si>
  <si>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</si>
  <si>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</si>
  <si>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</si>
  <si>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</si>
  <si>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</si>
  <si>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</si>
  <si>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</si>
  <si>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</si>
  <si>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</si>
  <si>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</si>
  <si>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</si>
  <si>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</si>
  <si>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</si>
  <si>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</si>
  <si>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</si>
  <si>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</si>
  <si>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</si>
  <si>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</si>
  <si>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</si>
  <si>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</si>
  <si>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</si>
  <si>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</si>
  <si>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</si>
  <si>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</si>
  <si>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</si>
  <si>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</si>
  <si>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</si>
  <si>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</si>
  <si>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</si>
  <si>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</si>
  <si>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</si>
  <si>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</si>
  <si>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</si>
  <si>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</si>
  <si>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</si>
  <si>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</si>
  <si>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</si>
  <si>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</si>
  <si>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</si>
  <si>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</si>
  <si>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</si>
  <si>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</si>
  <si>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</si>
  <si>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</si>
  <si>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</si>
  <si>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</si>
  <si>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</si>
  <si>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</si>
  <si>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</si>
  <si>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</si>
  <si>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</si>
  <si>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</si>
  <si>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</si>
  <si>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</si>
  <si>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</si>
  <si>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</si>
  <si>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</si>
  <si>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</si>
  <si>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</si>
  <si>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</si>
  <si>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</si>
  <si>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</si>
  <si>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</si>
  <si>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</si>
  <si>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</si>
  <si>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</si>
  <si>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</si>
  <si>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</si>
  <si>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</si>
  <si>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</si>
  <si>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</si>
  <si>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</si>
  <si>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</si>
  <si>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</si>
  <si>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</si>
  <si>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</si>
  <si>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</si>
  <si>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</si>
  <si>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</si>
  <si>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</si>
  <si>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</si>
  <si>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</si>
  <si>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</si>
  <si>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</si>
  <si>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</si>
  <si>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</si>
  <si>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</si>
  <si>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</si>
  <si>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</si>
  <si>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</si>
  <si>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</si>
  <si>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</si>
  <si>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</si>
  <si>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</si>
  <si>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</si>
  <si>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</si>
  <si>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</si>
  <si>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</si>
  <si>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</si>
  <si>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</si>
  <si>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</si>
  <si>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</si>
  <si>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</si>
  <si>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</si>
  <si>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</si>
  <si>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</si>
  <si>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</si>
  <si>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</si>
  <si>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</si>
  <si>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</si>
  <si>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</si>
  <si>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</si>
  <si>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</si>
  <si>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</si>
  <si>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</si>
  <si>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</si>
  <si>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</si>
  <si>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</si>
  <si>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</si>
  <si>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</si>
  <si>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</si>
  <si>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</si>
  <si>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</si>
  <si>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</si>
  <si>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</si>
  <si>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</si>
  <si>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</si>
  <si>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</si>
  <si>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</si>
  <si>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</si>
  <si>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</si>
  <si>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</si>
  <si>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</si>
  <si>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</si>
  <si>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</si>
  <si>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</si>
  <si>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</si>
  <si>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</si>
  <si>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</si>
  <si>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</si>
  <si>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</si>
  <si>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</si>
  <si>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</si>
  <si>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</si>
  <si>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</si>
  <si>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</si>
  <si>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</si>
  <si>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</si>
  <si>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</si>
  <si>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</si>
  <si>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</si>
  <si>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</si>
  <si>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</si>
  <si>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</si>
  <si>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</si>
  <si>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</si>
  <si>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</si>
  <si>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</si>
  <si>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</si>
  <si>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</si>
  <si>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</si>
  <si>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</si>
  <si>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</si>
  <si>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</si>
  <si>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</si>
  <si>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</si>
  <si>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</si>
  <si>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</si>
  <si>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</si>
  <si>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</si>
  <si>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</si>
  <si>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</si>
  <si>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</si>
  <si>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</si>
  <si>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</si>
  <si>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</si>
  <si>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</si>
  <si>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</si>
  <si>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</si>
  <si>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</si>
  <si>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</si>
  <si>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</si>
  <si>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</si>
  <si>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</si>
  <si>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</si>
  <si>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</si>
  <si>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</si>
  <si>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</si>
  <si>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</si>
  <si>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</si>
  <si>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</si>
  <si>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</si>
  <si>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</si>
  <si>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</si>
  <si>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</si>
  <si>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</si>
  <si>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</si>
  <si>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</si>
  <si>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</si>
  <si>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</si>
  <si>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</si>
  <si>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</si>
  <si>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</si>
  <si>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</si>
  <si>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</si>
  <si>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</si>
  <si>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</si>
  <si>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</si>
  <si>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</si>
  <si>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</si>
  <si>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</si>
  <si>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</si>
  <si>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</si>
  <si>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</si>
  <si>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</si>
  <si>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</si>
  <si>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</si>
  <si>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</si>
  <si>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</si>
  <si>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</si>
  <si>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</si>
  <si>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</si>
  <si>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</si>
  <si>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</si>
  <si>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</si>
  <si>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</si>
  <si>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</si>
  <si>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</si>
  <si>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</si>
  <si>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</si>
  <si>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</si>
  <si>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</si>
  <si>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</si>
  <si>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</si>
  <si>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</si>
  <si>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</si>
  <si>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</si>
  <si>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</si>
  <si>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</si>
  <si>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</si>
  <si>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</si>
  <si>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</si>
  <si>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</si>
  <si>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</si>
  <si>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</si>
  <si>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</si>
  <si>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</si>
  <si>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</si>
  <si>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</si>
  <si>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</si>
  <si>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</si>
  <si>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</si>
  <si>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</si>
  <si>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</si>
  <si>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</si>
  <si>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</si>
  <si>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</si>
  <si>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</si>
  <si>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</si>
  <si>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</si>
  <si>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</si>
  <si>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</si>
  <si>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</si>
  <si>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</si>
  <si>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</si>
  <si>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</si>
  <si>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</si>
  <si>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</si>
  <si>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</si>
  <si>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</si>
  <si>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</si>
  <si>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</si>
  <si>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</si>
  <si>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</si>
  <si>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</si>
  <si>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</si>
  <si>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</si>
  <si>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</si>
  <si>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</si>
  <si>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</si>
  <si>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</si>
  <si>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</si>
  <si>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</si>
  <si>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</si>
  <si>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</si>
  <si>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</si>
  <si>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</si>
  <si>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</si>
  <si>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</si>
  <si>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</si>
  <si>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</si>
  <si>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</si>
  <si>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</si>
  <si>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</si>
  <si>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</si>
  <si>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</si>
  <si>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</si>
  <si>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</si>
  <si>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</si>
  <si>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</si>
  <si>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</si>
  <si>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</si>
  <si>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</si>
  <si>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</si>
  <si>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</si>
  <si>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</si>
  <si>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</si>
  <si>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</si>
  <si>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</si>
  <si>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</si>
  <si>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</si>
  <si>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</si>
  <si>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</si>
  <si>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</si>
  <si>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</si>
  <si>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</si>
  <si>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</si>
  <si>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</si>
  <si>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</si>
  <si>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</si>
  <si>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</si>
  <si>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</si>
  <si>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</si>
  <si>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</si>
  <si>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</si>
  <si>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</si>
  <si>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</si>
  <si>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</si>
  <si>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</si>
  <si>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</si>
  <si>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</si>
  <si>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</si>
  <si>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</si>
  <si>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</si>
  <si>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</si>
  <si>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</si>
  <si>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</si>
  <si>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</si>
  <si>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</si>
  <si>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</si>
  <si>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</si>
  <si>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</si>
  <si>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</si>
  <si>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</si>
  <si>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</si>
  <si>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</si>
  <si>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</si>
  <si>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</si>
  <si>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</si>
  <si>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</si>
  <si>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</si>
  <si>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</si>
  <si>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</si>
  <si>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</si>
  <si>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</si>
  <si>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</si>
  <si>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</si>
  <si>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</si>
  <si>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</si>
  <si>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</si>
  <si>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</si>
  <si>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</si>
  <si>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</si>
  <si>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</si>
  <si>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</si>
  <si>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</si>
  <si>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</si>
  <si>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</si>
  <si>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</si>
  <si>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</si>
  <si>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</si>
  <si>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</si>
  <si>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</si>
  <si>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</si>
  <si>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</si>
  <si>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</si>
  <si>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</si>
  <si>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</si>
  <si>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</si>
  <si>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</si>
  <si>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</si>
  <si>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</si>
  <si>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</si>
  <si>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</si>
  <si>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</si>
  <si>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</si>
  <si>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</si>
  <si>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</si>
  <si>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</si>
  <si>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</si>
  <si>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</si>
  <si>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</si>
  <si>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</si>
  <si>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</si>
  <si>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</si>
  <si>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</si>
  <si>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</si>
  <si>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</si>
  <si>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</si>
  <si>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</si>
  <si>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</si>
  <si>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</si>
  <si>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</si>
  <si>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</si>
  <si>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</si>
  <si>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</si>
  <si>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</si>
  <si>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</si>
  <si>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</si>
  <si>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</si>
  <si>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</si>
  <si>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</si>
  <si>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</si>
  <si>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</si>
  <si>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</si>
  <si>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</si>
  <si>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</si>
  <si>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</si>
  <si>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</si>
  <si>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</si>
  <si>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</si>
  <si>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</si>
  <si>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</si>
  <si>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</si>
  <si>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</si>
  <si>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</si>
  <si>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</si>
  <si>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</si>
  <si>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</si>
  <si>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</si>
  <si>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</si>
  <si>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</si>
  <si>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</si>
  <si>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</si>
  <si>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</si>
  <si>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</si>
  <si>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</si>
  <si>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</si>
  <si>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</si>
  <si>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</si>
  <si>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</si>
  <si>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</si>
  <si>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</si>
  <si>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</si>
  <si>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</si>
  <si>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</si>
  <si>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</si>
  <si>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</si>
  <si>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</si>
  <si>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</si>
  <si>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</si>
  <si>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</si>
  <si>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</si>
  <si>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</si>
  <si>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</si>
  <si>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</si>
  <si>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</si>
  <si>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</si>
  <si>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</si>
  <si>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</si>
  <si>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</si>
  <si>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</si>
  <si>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</si>
  <si>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</si>
  <si>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</si>
  <si>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</si>
  <si>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</si>
  <si>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</si>
  <si>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</si>
  <si>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</si>
  <si>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</si>
  <si>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</si>
  <si>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</si>
  <si>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</si>
  <si>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</si>
  <si>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</si>
  <si>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</si>
  <si>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</si>
  <si>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</si>
  <si>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</si>
  <si>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</si>
  <si>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</si>
  <si>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</si>
  <si>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</si>
  <si>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</si>
  <si>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</si>
  <si>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</si>
  <si>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</si>
  <si>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</si>
  <si>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</si>
  <si>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</si>
  <si>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</si>
  <si>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</si>
  <si>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</si>
  <si>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</si>
  <si>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</si>
  <si>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</si>
  <si>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</si>
  <si>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</si>
  <si>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</si>
  <si>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</si>
  <si>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</si>
  <si>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</si>
  <si>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</si>
  <si>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</si>
  <si>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</si>
  <si>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</si>
  <si>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</si>
  <si>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</si>
  <si>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</si>
  <si>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</si>
  <si>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</si>
  <si>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</si>
  <si>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</si>
  <si>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</si>
  <si>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</si>
  <si>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</si>
  <si>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</si>
  <si>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</si>
  <si>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</si>
  <si>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</si>
  <si>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</si>
  <si>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</si>
  <si>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</si>
  <si>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</si>
  <si>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</si>
  <si>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</si>
  <si>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</si>
  <si>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</si>
  <si>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</si>
  <si>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</si>
  <si>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</si>
  <si>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</si>
  <si>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</si>
  <si>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</si>
  <si>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</si>
  <si>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</si>
  <si>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</si>
  <si>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</si>
  <si>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</si>
  <si>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</si>
  <si>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</si>
  <si>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</si>
  <si>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</si>
  <si>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</si>
  <si>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</si>
  <si>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</si>
  <si>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</si>
  <si>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</si>
  <si>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</si>
  <si>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</si>
  <si>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</si>
  <si>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</si>
  <si>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</si>
  <si>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</si>
  <si>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</si>
  <si>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</si>
  <si>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</si>
  <si>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</si>
  <si>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</si>
  <si>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</si>
  <si>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</si>
  <si>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</si>
  <si>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</si>
  <si>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</si>
  <si>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</si>
  <si>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</si>
  <si>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</si>
  <si>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</si>
  <si>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</si>
  <si>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</si>
  <si>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</si>
  <si>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</si>
  <si>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</si>
  <si>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</si>
  <si>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</si>
  <si>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</si>
  <si>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</si>
  <si>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</si>
  <si>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</si>
  <si>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</si>
  <si>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</si>
  <si>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</si>
  <si>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</si>
  <si>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</si>
  <si>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</si>
  <si>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</si>
  <si>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</si>
  <si>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</si>
  <si>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</si>
  <si>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</si>
  <si>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</si>
  <si>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</si>
  <si>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</si>
  <si>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</si>
  <si>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</si>
  <si>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</si>
  <si>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</si>
  <si>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</si>
  <si>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</si>
  <si>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</si>
  <si>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</si>
  <si>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</si>
  <si>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</si>
  <si>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</si>
  <si>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</si>
  <si>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</si>
  <si>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</si>
  <si>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</si>
  <si>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</si>
  <si>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</si>
  <si>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</si>
  <si>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</si>
  <si>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</si>
  <si>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</si>
  <si>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</si>
  <si>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</si>
  <si>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</si>
  <si>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</si>
  <si>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</si>
  <si>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</si>
  <si>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</si>
  <si>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</si>
  <si>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</si>
  <si>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</si>
  <si>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</si>
  <si>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</si>
  <si>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</si>
  <si>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</si>
  <si>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</si>
  <si>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</si>
  <si>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</si>
  <si>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</si>
  <si>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</si>
  <si>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</si>
  <si>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</si>
  <si>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</si>
  <si>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</si>
  <si>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</si>
  <si>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</si>
  <si>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</si>
  <si>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</si>
  <si>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</si>
  <si>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</si>
  <si>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</si>
  <si>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</si>
  <si>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</si>
  <si>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</si>
  <si>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</si>
  <si>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</si>
  <si>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</si>
  <si>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</si>
  <si>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</si>
  <si>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</si>
  <si>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</si>
  <si>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</si>
  <si>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</si>
  <si>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</si>
  <si>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</si>
  <si>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</si>
  <si>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</si>
  <si>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</si>
  <si>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</si>
  <si>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</si>
  <si>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</si>
  <si>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</si>
  <si>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</si>
  <si>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</si>
  <si>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</si>
  <si>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</si>
  <si>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</si>
  <si>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</si>
  <si>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</si>
  <si>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</si>
  <si>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</si>
  <si>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</si>
  <si>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</si>
  <si>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</si>
  <si>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</si>
  <si>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</si>
  <si>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</si>
  <si>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</si>
  <si>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</si>
  <si>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</si>
  <si>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</si>
  <si>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</si>
  <si>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</si>
  <si>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</si>
  <si>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</si>
  <si>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</si>
  <si>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</si>
  <si>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</si>
  <si>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</si>
  <si>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</si>
  <si>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</si>
  <si>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</si>
  <si>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</si>
  <si>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</si>
  <si>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</si>
  <si>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</si>
  <si>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</si>
  <si>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</si>
  <si>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</si>
  <si>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</si>
  <si>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</si>
  <si>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</si>
  <si>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</si>
  <si>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</si>
  <si>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</si>
  <si>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</si>
  <si>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</si>
  <si>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</si>
  <si>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</si>
  <si>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</si>
  <si>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</si>
  <si>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</si>
  <si>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</si>
  <si>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</si>
  <si>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</si>
  <si>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</si>
  <si>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</si>
  <si>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</si>
  <si>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</si>
  <si>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</si>
  <si>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</si>
  <si>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</si>
  <si>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</si>
  <si>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</si>
  <si>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</si>
  <si>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</si>
  <si>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</si>
  <si>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</si>
  <si>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</si>
  <si>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</si>
  <si>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</si>
  <si>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</si>
  <si>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</si>
  <si>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</si>
  <si>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</si>
  <si>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</si>
  <si>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</si>
  <si>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</si>
  <si>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</si>
  <si>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</si>
  <si>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</si>
  <si>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</si>
  <si>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</si>
  <si>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</si>
  <si>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</si>
  <si>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</si>
  <si>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</si>
  <si>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</si>
  <si>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</si>
  <si>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</si>
  <si>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</si>
  <si>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</si>
  <si>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</si>
  <si>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</si>
  <si>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</si>
  <si>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</si>
  <si>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</si>
  <si>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</si>
  <si>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</si>
  <si>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</si>
  <si>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</si>
  <si>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</si>
  <si>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</si>
  <si>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</si>
  <si>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</si>
  <si>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</si>
  <si>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</si>
  <si>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</si>
  <si>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</si>
  <si>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</si>
  <si>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</si>
  <si>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</si>
  <si>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</si>
  <si>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</si>
  <si>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</si>
  <si>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</si>
  <si>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</si>
  <si>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</si>
  <si>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</si>
  <si>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</si>
  <si>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</si>
  <si>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</si>
  <si>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</si>
  <si>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</si>
  <si>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</si>
  <si>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</si>
  <si>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</si>
  <si>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</si>
  <si>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</si>
  <si>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</si>
  <si>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</si>
  <si>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</si>
  <si>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</si>
  <si>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</si>
  <si>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</si>
  <si>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</si>
  <si>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</si>
  <si>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</si>
  <si>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</si>
  <si>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</si>
  <si>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</si>
  <si>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</si>
  <si>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</si>
  <si>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</si>
  <si>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</si>
  <si>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</si>
  <si>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</si>
  <si>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</si>
  <si>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</si>
  <si>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</si>
  <si>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</si>
  <si>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</si>
  <si>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</si>
  <si>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</si>
  <si>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</si>
  <si>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</si>
  <si>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</si>
  <si>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</si>
  <si>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</si>
  <si>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</si>
  <si>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</si>
  <si>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</si>
  <si>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</si>
  <si>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</si>
  <si>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</si>
  <si>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</si>
  <si>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</si>
  <si>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</si>
  <si>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</si>
  <si>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</si>
  <si>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</si>
  <si>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</si>
  <si>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</si>
  <si>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</si>
  <si>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</si>
  <si>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</si>
  <si>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</si>
  <si>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</si>
  <si>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</si>
  <si>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</si>
  <si>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</si>
  <si>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</si>
  <si>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</si>
  <si>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</si>
  <si>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</si>
  <si>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</si>
  <si>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</si>
  <si>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</si>
  <si>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</si>
  <si>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</si>
  <si>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</si>
  <si>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</si>
  <si>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</si>
  <si>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</si>
  <si>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</si>
  <si>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</si>
  <si>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</si>
  <si>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</si>
  <si>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</si>
  <si>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</si>
  <si>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</si>
  <si>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</si>
  <si>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</si>
  <si>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</si>
  <si>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</si>
  <si>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</si>
  <si>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</si>
  <si>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</si>
  <si>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</si>
  <si>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</si>
  <si>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</si>
  <si>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</si>
  <si>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</si>
  <si>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</si>
  <si>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</si>
  <si>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</si>
  <si>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</si>
  <si>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</si>
  <si>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</si>
  <si>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</si>
  <si>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</si>
  <si>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</si>
  <si>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</si>
  <si>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</si>
  <si>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</si>
  <si>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</si>
  <si>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</si>
  <si>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</si>
  <si>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</si>
  <si>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</si>
  <si>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</si>
  <si>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</si>
  <si>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</si>
  <si>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</si>
  <si>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</si>
  <si>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</si>
  <si>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</si>
  <si>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</si>
  <si>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</si>
  <si>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</si>
  <si>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</si>
  <si>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</si>
  <si>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</si>
  <si>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</si>
  <si>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</si>
  <si>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</si>
  <si>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</si>
  <si>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</si>
  <si>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</si>
  <si>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</si>
  <si>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</si>
  <si>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</si>
  <si>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</si>
  <si>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</si>
  <si>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</si>
  <si>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</si>
  <si>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</si>
  <si>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</si>
  <si>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</si>
  <si>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</si>
  <si>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</si>
  <si>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</si>
  <si>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</si>
  <si>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</si>
  <si>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</si>
  <si>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</si>
  <si>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</si>
  <si>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</si>
  <si>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</si>
  <si>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</si>
  <si>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</si>
  <si>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</si>
  <si>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</si>
  <si>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</si>
  <si>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</si>
  <si>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</si>
  <si>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</si>
  <si>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</si>
  <si>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</si>
  <si>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</si>
  <si>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</si>
  <si>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</si>
  <si>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</si>
  <si>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</si>
  <si>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</si>
  <si>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</si>
  <si>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</si>
  <si>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</si>
  <si>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</si>
  <si>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</si>
  <si>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</si>
  <si>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</si>
  <si>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</si>
  <si>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</si>
  <si>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</si>
  <si>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</si>
  <si>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</si>
  <si>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</si>
  <si>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</si>
  <si>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</si>
  <si>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</si>
  <si>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</si>
  <si>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</si>
  <si>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</si>
  <si>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</si>
  <si>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</si>
  <si>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</si>
  <si>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</si>
  <si>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</si>
  <si>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</si>
  <si>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</si>
  <si>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</si>
  <si>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</si>
  <si>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</si>
  <si>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</si>
  <si>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</si>
  <si>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</si>
  <si>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</si>
  <si>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</si>
  <si>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</si>
  <si>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</si>
  <si>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</si>
  <si>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</si>
  <si>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</si>
  <si>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</si>
  <si>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</si>
  <si>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</si>
  <si>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</si>
  <si>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</si>
  <si>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</si>
  <si>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</si>
  <si>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</si>
  <si>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</si>
  <si>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</si>
  <si>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</si>
  <si>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</si>
  <si>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</si>
  <si>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</si>
  <si>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</si>
  <si>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</si>
  <si>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</si>
  <si>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</si>
  <si>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</si>
  <si>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</si>
  <si>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</si>
  <si>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</si>
  <si>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</si>
  <si>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</si>
  <si>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</si>
  <si>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</si>
  <si>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</si>
  <si>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</si>
  <si>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</si>
  <si>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</si>
  <si>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</si>
  <si>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</si>
  <si>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</si>
  <si>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</si>
  <si>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</si>
  <si>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</si>
  <si>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</si>
  <si>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</si>
  <si>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</si>
  <si>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</si>
  <si>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</si>
  <si>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</si>
  <si>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</si>
  <si>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</si>
  <si>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</si>
  <si>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</si>
  <si>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</si>
  <si>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</si>
  <si>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</si>
  <si>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</si>
  <si>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</si>
  <si>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</si>
  <si>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</si>
  <si>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</si>
  <si>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</si>
  <si>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</si>
  <si>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</si>
  <si>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</si>
  <si>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</si>
  <si>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</si>
  <si>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</si>
  <si>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</si>
  <si>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</si>
  <si>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</si>
  <si>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</si>
  <si>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</si>
  <si>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</si>
  <si>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</si>
  <si>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</si>
  <si>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</si>
  <si>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</si>
  <si>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</si>
  <si>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</si>
  <si>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</si>
  <si>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</si>
  <si>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</si>
  <si>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</si>
  <si>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</si>
  <si>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</si>
  <si>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</si>
  <si>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</si>
  <si>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</si>
  <si>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</si>
  <si>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</si>
  <si>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</si>
  <si>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</si>
  <si>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</si>
  <si>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</si>
  <si>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</si>
  <si>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</si>
  <si>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</si>
  <si>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</si>
  <si>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</si>
  <si>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</si>
  <si>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</si>
  <si>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</si>
  <si>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</si>
  <si>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</si>
  <si>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</si>
  <si>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</si>
  <si>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</si>
  <si>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</si>
  <si>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</si>
  <si>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</si>
  <si>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</si>
  <si>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</si>
  <si>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</si>
  <si>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</si>
  <si>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</si>
  <si>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</si>
  <si>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</si>
  <si>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</si>
  <si>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</si>
  <si>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</si>
  <si>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</si>
  <si>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</si>
  <si>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</si>
  <si>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</si>
  <si>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</si>
  <si>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</si>
  <si>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</si>
  <si>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</si>
  <si>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</si>
  <si>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</si>
  <si>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</si>
  <si>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</si>
  <si>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</si>
  <si>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</si>
  <si>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</si>
  <si>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</si>
  <si>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</si>
  <si>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</si>
  <si>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</si>
  <si>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</si>
  <si>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</si>
  <si>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</si>
  <si>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</si>
  <si>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</si>
  <si>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</si>
  <si>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</si>
  <si>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</si>
  <si>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</si>
  <si>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</si>
  <si>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</si>
  <si>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</si>
  <si>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</si>
  <si>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</si>
  <si>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</si>
  <si>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</si>
  <si>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</si>
  <si>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</si>
  <si>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</si>
  <si>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</si>
  <si>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</si>
  <si>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</si>
  <si>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</si>
  <si>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</si>
  <si>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</si>
  <si>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</si>
  <si>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</si>
  <si>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</si>
  <si>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</si>
  <si>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</si>
  <si>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</si>
  <si>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</si>
  <si>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</si>
  <si>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</si>
  <si>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</si>
  <si>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</si>
  <si>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</si>
  <si>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</si>
  <si>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</si>
  <si>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</si>
  <si>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</si>
  <si>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</si>
  <si>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</si>
  <si>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</si>
  <si>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</si>
  <si>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</si>
  <si>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</si>
  <si>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</si>
  <si>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</si>
  <si>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</si>
  <si>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</si>
  <si>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</si>
  <si>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</si>
  <si>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</si>
  <si>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</si>
  <si>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</si>
  <si>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</si>
  <si>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</si>
  <si>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</si>
  <si>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</si>
  <si>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</si>
  <si>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</si>
  <si>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</si>
  <si>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</si>
  <si>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</si>
  <si>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</si>
  <si>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</si>
  <si>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</si>
  <si>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</si>
  <si>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</si>
  <si>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</si>
  <si>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</si>
  <si>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</si>
  <si>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</si>
  <si>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</si>
  <si>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</si>
  <si>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</si>
  <si>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</si>
  <si>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</si>
  <si>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</si>
  <si>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</si>
  <si>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</si>
  <si>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</si>
  <si>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</si>
  <si>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</si>
  <si>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</si>
  <si>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</si>
  <si>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</si>
  <si>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</si>
  <si>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</si>
  <si>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</si>
  <si>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</si>
  <si>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</si>
  <si>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</si>
  <si>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</si>
  <si>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</si>
  <si>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</si>
  <si>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</si>
  <si>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</si>
  <si>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</si>
  <si>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</si>
  <si>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</si>
  <si>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</si>
  <si>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</si>
  <si>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</si>
  <si>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</si>
  <si>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</si>
  <si>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</si>
  <si>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</si>
  <si>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</si>
  <si>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</si>
  <si>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</si>
  <si>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</si>
  <si>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</si>
  <si>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</si>
  <si>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</si>
  <si>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</si>
  <si>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</si>
  <si>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</si>
  <si>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</si>
  <si>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</si>
  <si>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</si>
  <si>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</si>
  <si>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</si>
  <si>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</si>
  <si>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</si>
  <si>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</si>
  <si>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</si>
  <si>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</si>
  <si>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</si>
  <si>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</si>
  <si>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</si>
  <si>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</si>
  <si>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</si>
  <si>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</si>
  <si>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</si>
  <si>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</si>
  <si>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</si>
  <si>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</si>
  <si>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</si>
  <si>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</si>
  <si>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</si>
  <si>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</si>
  <si>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</si>
  <si>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</si>
  <si>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</si>
  <si>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</si>
  <si>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</si>
  <si>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</si>
  <si>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</si>
  <si>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</si>
  <si>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</si>
  <si>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</si>
  <si>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</si>
  <si>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</si>
  <si>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</si>
  <si>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</si>
  <si>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</si>
  <si>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</si>
  <si>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</si>
  <si>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</si>
  <si>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</si>
  <si>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</si>
  <si>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</si>
  <si>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</si>
  <si>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</si>
  <si>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</si>
  <si>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</si>
  <si>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</si>
  <si>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</si>
  <si>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</si>
  <si>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</si>
  <si>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</si>
  <si>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</si>
  <si>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</si>
  <si>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</si>
  <si>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</si>
  <si>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</si>
  <si>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</si>
  <si>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</si>
  <si>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</si>
  <si>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</si>
  <si>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</si>
  <si>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</si>
  <si>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</si>
  <si>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</si>
  <si>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</si>
  <si>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</si>
  <si>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</si>
  <si>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</si>
  <si>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</si>
  <si>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</si>
  <si>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</si>
  <si>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</si>
  <si>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</si>
  <si>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</si>
  <si>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</si>
  <si>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</si>
  <si>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</si>
  <si>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</si>
  <si>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</si>
  <si>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</si>
  <si>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</si>
  <si>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</si>
  <si>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</si>
  <si>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</si>
  <si>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</si>
  <si>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</si>
  <si>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</si>
  <si>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</si>
  <si>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</si>
  <si>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</si>
  <si>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</si>
  <si>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</si>
  <si>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</si>
  <si>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</si>
  <si>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</si>
  <si>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</si>
  <si>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</si>
  <si>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</si>
  <si>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</si>
  <si>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</si>
  <si>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</si>
  <si>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</si>
  <si>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</si>
  <si>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</si>
  <si>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</si>
  <si>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</si>
  <si>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</si>
  <si>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</si>
  <si>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</si>
  <si>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</si>
  <si>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</si>
  <si>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</si>
  <si>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</si>
  <si>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</si>
  <si>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</si>
  <si>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</si>
  <si>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</si>
  <si>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</si>
  <si>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</si>
  <si>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</si>
  <si>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</si>
  <si>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</si>
  <si>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</si>
  <si>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</si>
  <si>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</si>
  <si>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</si>
  <si>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</si>
  <si>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</si>
  <si>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</si>
  <si>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</si>
  <si>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</si>
  <si>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</si>
  <si>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</si>
  <si>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</si>
  <si>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</si>
  <si>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</si>
  <si>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</si>
  <si>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</si>
  <si>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</si>
  <si>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</si>
  <si>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</si>
  <si>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</si>
  <si>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</si>
  <si>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</si>
  <si>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</si>
  <si>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</si>
  <si>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</si>
  <si>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</si>
  <si>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</si>
  <si>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</si>
  <si>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</si>
  <si>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</si>
  <si>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</si>
  <si>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</si>
  <si>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</si>
  <si>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</si>
  <si>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</si>
  <si>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</si>
  <si>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</si>
  <si>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</si>
  <si>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</si>
  <si>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</si>
  <si>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</si>
  <si>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</si>
  <si>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</si>
  <si>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</si>
  <si>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</si>
  <si>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</si>
  <si>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</si>
  <si>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</si>
  <si>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</si>
  <si>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</si>
  <si>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</si>
  <si>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</si>
  <si>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</si>
  <si>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</si>
  <si>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</si>
  <si>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</si>
  <si>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</si>
  <si>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</si>
  <si>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</si>
  <si>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</si>
  <si>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</si>
  <si>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</si>
  <si>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</si>
  <si>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</si>
  <si>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</si>
  <si>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</si>
  <si>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</si>
  <si>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</si>
  <si>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</si>
  <si>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</si>
  <si>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</si>
  <si>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</si>
  <si>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</si>
  <si>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</si>
  <si>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</si>
  <si>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</si>
  <si>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</si>
  <si>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</si>
  <si>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</si>
  <si>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</si>
  <si>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</si>
  <si>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</si>
  <si>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</si>
  <si>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</si>
  <si>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</si>
  <si>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</si>
  <si>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</si>
  <si>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</si>
  <si>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</si>
  <si>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</si>
  <si>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</si>
  <si>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</si>
  <si>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</si>
  <si>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</si>
  <si>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</si>
  <si>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</si>
  <si>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</si>
  <si>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</si>
  <si>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</si>
  <si>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</si>
  <si>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</si>
  <si>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</si>
  <si>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</si>
  <si>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</si>
  <si>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</si>
  <si>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</si>
  <si>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</si>
  <si>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</si>
  <si>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</si>
  <si>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</si>
  <si>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</si>
  <si>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</si>
  <si>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</si>
  <si>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</si>
  <si>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</si>
  <si>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</si>
  <si>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</si>
  <si>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</si>
  <si>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</si>
  <si>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</si>
  <si>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</si>
  <si>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</si>
  <si>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</si>
  <si>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</si>
  <si>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</si>
  <si>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</si>
  <si>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</si>
  <si>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</si>
  <si>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</si>
  <si>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</si>
  <si>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</si>
  <si>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</si>
  <si>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</si>
  <si>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</si>
  <si>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</si>
  <si>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</si>
  <si>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</si>
  <si>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</si>
  <si>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</si>
  <si>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</si>
  <si>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</si>
  <si>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</si>
  <si>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</si>
  <si>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</si>
  <si>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</si>
  <si>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</si>
  <si>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</si>
  <si>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</si>
  <si>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</si>
  <si>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</si>
  <si>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</si>
  <si>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</si>
  <si>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</si>
  <si>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</si>
  <si>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</si>
  <si>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</si>
  <si>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</si>
  <si>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</si>
  <si>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</si>
  <si>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</si>
  <si>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</si>
  <si>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</si>
  <si>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</si>
  <si>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</si>
  <si>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</si>
  <si>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</si>
  <si>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</si>
  <si>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</si>
  <si>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</si>
  <si>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</si>
  <si>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</si>
  <si>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</si>
  <si>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</si>
  <si>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</si>
  <si>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</si>
  <si>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</si>
  <si>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</si>
  <si>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</si>
  <si>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</si>
  <si>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</si>
  <si>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</si>
  <si>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</si>
  <si>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</si>
  <si>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</si>
  <si>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</si>
  <si>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</si>
  <si>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</si>
  <si>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</si>
  <si>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</si>
  <si>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</si>
  <si>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</si>
  <si>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</si>
  <si>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</si>
  <si>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</si>
  <si>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</si>
  <si>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</si>
  <si>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</si>
  <si>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</si>
  <si>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</si>
  <si>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</si>
  <si>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</si>
  <si>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</si>
  <si>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</si>
  <si>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</si>
  <si>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</si>
  <si>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</si>
  <si>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</si>
  <si>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</si>
  <si>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</si>
  <si>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</si>
  <si>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</si>
  <si>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</si>
  <si>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</si>
  <si>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</si>
  <si>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</si>
  <si>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</si>
  <si>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</si>
  <si>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</si>
  <si>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</si>
  <si>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</si>
  <si>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</si>
  <si>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</si>
  <si>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</si>
  <si>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</si>
  <si>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</si>
  <si>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</si>
  <si>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</si>
  <si>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</si>
  <si>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</si>
  <si>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</si>
  <si>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</si>
  <si>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</si>
  <si>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</si>
  <si>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</si>
  <si>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</si>
  <si>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</si>
  <si>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</si>
  <si>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</si>
  <si>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</si>
  <si>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</si>
  <si>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</si>
  <si>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</si>
  <si>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</si>
  <si>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</si>
  <si>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</si>
  <si>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</si>
  <si>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</si>
  <si>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</si>
  <si>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</si>
  <si>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</si>
  <si>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</si>
  <si>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</si>
  <si>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</si>
  <si>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</si>
  <si>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</si>
  <si>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</si>
  <si>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</si>
  <si>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</si>
  <si>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</si>
  <si>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</si>
  <si>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</si>
  <si>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</si>
  <si>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</si>
  <si>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</si>
  <si>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</si>
  <si>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</si>
  <si>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</si>
  <si>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</si>
  <si>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</si>
  <si>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</si>
  <si>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</si>
  <si>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</si>
  <si>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</si>
  <si>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</si>
  <si>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</si>
  <si>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</si>
  <si>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</si>
  <si>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</si>
  <si>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</si>
  <si>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</si>
  <si>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</si>
  <si>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</si>
  <si>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</si>
  <si>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</si>
  <si>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</si>
  <si>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</si>
  <si>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</si>
  <si>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</si>
  <si>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</si>
  <si>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</si>
  <si>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</si>
  <si>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</si>
  <si>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</si>
  <si>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</si>
  <si>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</si>
  <si>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</si>
  <si>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</si>
  <si>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</si>
  <si>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</si>
  <si>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</si>
  <si>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</si>
  <si>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</si>
  <si>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</si>
  <si>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</si>
  <si>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</si>
  <si>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</si>
  <si>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</si>
  <si>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</si>
  <si>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</si>
  <si>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</si>
  <si>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</si>
  <si>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</si>
  <si>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</si>
  <si>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</si>
  <si>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</si>
  <si>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</si>
  <si>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</si>
  <si>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</si>
  <si>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</si>
  <si>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</si>
  <si>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</si>
  <si>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</si>
  <si>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</si>
  <si>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</si>
  <si>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</si>
  <si>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</si>
  <si>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</si>
  <si>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</si>
  <si>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</si>
  <si>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</si>
  <si>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</si>
  <si>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</si>
  <si>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</si>
  <si>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</si>
  <si>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</si>
  <si>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</si>
  <si>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</si>
  <si>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</si>
  <si>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</si>
  <si>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</si>
  <si>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</si>
  <si>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</si>
  <si>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</si>
  <si>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</si>
  <si>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</si>
  <si>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</si>
  <si>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</si>
  <si>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</si>
  <si>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</si>
  <si>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</si>
  <si>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</si>
  <si>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</si>
  <si>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</si>
  <si>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</si>
  <si>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</si>
  <si>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</si>
  <si>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</si>
  <si>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</si>
  <si>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</si>
  <si>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</si>
  <si>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</si>
  <si>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</si>
  <si>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</si>
  <si>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</si>
  <si>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</si>
  <si>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</si>
  <si>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</si>
  <si>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</si>
  <si>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</si>
  <si>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</si>
  <si>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</si>
  <si>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</si>
  <si>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</si>
  <si>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</si>
  <si>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</si>
  <si>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</si>
  <si>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</si>
  <si>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</si>
  <si>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</si>
  <si>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</si>
  <si>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</si>
  <si>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</si>
  <si>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</si>
  <si>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</si>
  <si>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</si>
  <si>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</si>
  <si>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</si>
  <si>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</si>
  <si>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</si>
  <si>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</si>
  <si>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</si>
  <si>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</si>
  <si>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</si>
  <si>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</si>
  <si>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</si>
  <si>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</si>
  <si>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</si>
  <si>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</si>
  <si>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</si>
  <si>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</si>
  <si>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</si>
  <si>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</si>
  <si>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</si>
  <si>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</si>
  <si>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</si>
  <si>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</si>
  <si>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</si>
  <si>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</si>
  <si>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</si>
  <si>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</si>
  <si>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</si>
  <si>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</si>
  <si>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</si>
  <si>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</si>
  <si>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</si>
  <si>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</si>
  <si>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</si>
  <si>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</si>
  <si>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</si>
  <si>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</si>
  <si>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</si>
  <si>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</si>
  <si>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</si>
  <si>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</si>
  <si>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</si>
  <si>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</si>
  <si>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</si>
  <si>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</si>
  <si>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</si>
  <si>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</si>
  <si>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</si>
  <si>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</si>
  <si>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</si>
  <si>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</si>
  <si>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</si>
  <si>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</si>
  <si>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</si>
  <si>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</si>
  <si>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</si>
  <si>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</si>
  <si>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</si>
  <si>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</si>
  <si>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</si>
  <si>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</si>
  <si>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</si>
  <si>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</si>
  <si>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</si>
  <si>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</si>
  <si>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</si>
  <si>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</si>
  <si>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</si>
  <si>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</si>
  <si>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</si>
  <si>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</si>
  <si>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</si>
  <si>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</si>
  <si>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</si>
  <si>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</si>
  <si>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</si>
  <si>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</si>
  <si>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</si>
  <si>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</si>
  <si>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</si>
  <si>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</si>
  <si>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</si>
  <si>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</si>
  <si>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</si>
  <si>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</si>
  <si>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</si>
  <si>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</si>
  <si>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</si>
  <si>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</si>
  <si>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</si>
  <si>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</si>
  <si>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</si>
  <si>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</si>
  <si>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</si>
  <si>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</si>
  <si>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</si>
  <si>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</si>
  <si>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</si>
  <si>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</si>
  <si>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</si>
  <si>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</si>
  <si>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</si>
  <si>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</si>
  <si>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</si>
  <si>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</si>
  <si>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</si>
  <si>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</si>
  <si>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</si>
  <si>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</si>
  <si>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</si>
  <si>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</si>
  <si>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</si>
  <si>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</si>
  <si>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</si>
  <si>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</si>
  <si>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</si>
  <si>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</si>
  <si>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</si>
  <si>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</si>
  <si>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</si>
  <si>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</si>
  <si>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</si>
  <si>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</si>
  <si>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</si>
  <si>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</si>
  <si>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</si>
  <si>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</si>
  <si>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</si>
  <si>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</si>
  <si>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</si>
  <si>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</si>
  <si>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</si>
  <si>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</si>
  <si>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</si>
  <si>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</si>
  <si>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</si>
  <si>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</si>
  <si>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</si>
  <si>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</si>
  <si>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</si>
  <si>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</si>
  <si>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</si>
  <si>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</si>
  <si>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</si>
  <si>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</si>
  <si>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</si>
  <si>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</si>
  <si>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</si>
  <si>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</si>
  <si>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</si>
  <si>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</si>
  <si>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</si>
  <si>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</si>
  <si>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</si>
  <si>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</si>
  <si>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</si>
  <si>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</si>
  <si>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</si>
  <si>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</si>
  <si>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</si>
  <si>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</si>
  <si>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</si>
  <si>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</si>
  <si>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</si>
  <si>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</si>
  <si>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</si>
  <si>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</si>
  <si>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</si>
  <si>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</si>
  <si>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</si>
  <si>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</si>
  <si>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</si>
  <si>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</si>
  <si>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</si>
  <si>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</si>
  <si>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</si>
  <si>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</si>
  <si>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</si>
  <si>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</si>
  <si>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</si>
  <si>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</si>
  <si>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</si>
  <si>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</si>
  <si>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</si>
  <si>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</si>
  <si>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</si>
  <si>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</si>
  <si>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</si>
  <si>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</si>
  <si>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</si>
  <si>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</si>
  <si>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</si>
  <si>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</si>
  <si>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</si>
  <si>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</si>
  <si>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</si>
  <si>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</si>
  <si>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</si>
  <si>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</si>
  <si>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</si>
  <si>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</si>
  <si>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</si>
  <si>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</si>
  <si>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</si>
  <si>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</si>
  <si>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</si>
  <si>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</si>
  <si>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</si>
  <si>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</si>
  <si>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</si>
  <si>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</si>
  <si>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</si>
  <si>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</si>
  <si>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</si>
  <si>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</si>
  <si>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</si>
  <si>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</si>
  <si>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</si>
  <si>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</si>
  <si>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</si>
  <si>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</si>
  <si>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</si>
  <si>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</si>
  <si>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</si>
  <si>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</si>
  <si>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</si>
  <si>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</si>
  <si>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</si>
  <si>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</si>
  <si>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</si>
  <si>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</si>
  <si>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</si>
  <si>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</si>
  <si>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</si>
  <si>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</si>
  <si>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</si>
  <si>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</si>
  <si>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</si>
  <si>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</si>
  <si>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</si>
  <si>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</si>
  <si>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</si>
  <si>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</si>
  <si>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</si>
  <si>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</si>
  <si>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</si>
  <si>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</si>
  <si>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</si>
  <si>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</si>
  <si>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</si>
  <si>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</si>
  <si>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</si>
  <si>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</si>
  <si>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</si>
  <si>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</si>
  <si>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</si>
  <si>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</si>
  <si>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</si>
  <si>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</si>
  <si>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</si>
  <si>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</si>
  <si>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</si>
  <si>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</si>
  <si>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</si>
  <si>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</si>
  <si>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</si>
  <si>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</si>
  <si>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</si>
  <si>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</si>
  <si>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</si>
  <si>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</si>
  <si>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</si>
  <si>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</si>
  <si>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</si>
  <si>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</si>
  <si>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</si>
  <si>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</si>
  <si>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</si>
  <si>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</si>
  <si>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</si>
  <si>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</si>
  <si>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</si>
  <si>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</si>
  <si>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</si>
  <si>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</si>
  <si>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</si>
  <si>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</si>
  <si>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</si>
  <si>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</si>
  <si>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</si>
  <si>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</si>
  <si>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</si>
  <si>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</si>
  <si>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</si>
  <si>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</si>
  <si>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</si>
  <si>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</si>
  <si>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</si>
  <si>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</si>
  <si>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</si>
  <si>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</si>
  <si>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</si>
  <si>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</si>
  <si>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</si>
  <si>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</si>
  <si>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</si>
  <si>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</si>
  <si>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</si>
  <si>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</si>
  <si>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</si>
  <si>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</si>
  <si>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</si>
  <si>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</si>
  <si>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</si>
  <si>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</si>
  <si>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</si>
  <si>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</si>
  <si>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</si>
  <si>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</si>
  <si>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</si>
  <si>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</si>
  <si>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</si>
  <si>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</si>
  <si>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</si>
  <si>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</si>
  <si>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</si>
  <si>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</si>
  <si>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</si>
  <si>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</si>
  <si>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</si>
  <si>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</si>
  <si>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</si>
  <si>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</si>
  <si>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</si>
  <si>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</si>
  <si>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</si>
  <si>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</si>
  <si>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</si>
  <si>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</si>
  <si>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</si>
  <si>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</si>
  <si>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</si>
  <si>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</si>
  <si>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</si>
  <si>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</si>
  <si>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</si>
  <si>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Zonal Resistance Baseboard Heat with No AC</t>
  </si>
  <si>
    <t>Zonal Resistance Baseboard Heat with Window AC</t>
  </si>
  <si>
    <t>ASHP Max Supp Heat Temp [deg F]</t>
  </si>
  <si>
    <t>ASHP Min Compressor Temp [deg F]</t>
  </si>
  <si>
    <t>ASHP Supp Heat Type</t>
  </si>
  <si>
    <t>Electric</t>
  </si>
  <si>
    <t>Gas</t>
  </si>
  <si>
    <t>Run_2</t>
  </si>
  <si>
    <t>Run_3</t>
  </si>
  <si>
    <t>Run_4</t>
  </si>
  <si>
    <t>Run_5</t>
  </si>
  <si>
    <t>Run_6</t>
  </si>
  <si>
    <t>Run_7</t>
  </si>
  <si>
    <t>Run_8</t>
  </si>
  <si>
    <t>Gas Furnace AFUE [%]</t>
  </si>
  <si>
    <t>---------- Ducted Air Source Heat Pump (ASHP) ----------</t>
  </si>
  <si>
    <t>Single Speed ASHP (8.2 HSPF 14 SEER)</t>
  </si>
  <si>
    <t>Single Speed ASHP (8.5 HSPF 15 SEER)</t>
  </si>
  <si>
    <t>------- Ducted Electric Forced Air Furnace (EFAF) --------</t>
  </si>
  <si>
    <t>Gas Furnace with CAC (15 SEER)</t>
  </si>
  <si>
    <t>Electric Furnace with CAC (15 SEER)</t>
  </si>
  <si>
    <t>--------- Ducted Gas Forced Air Furnace (GFAF) ----------</t>
  </si>
  <si>
    <t>------------- Ductless Electric Resistance (ER) -------------</t>
  </si>
  <si>
    <t>Resistance Heat with No AC</t>
  </si>
  <si>
    <t>Resistance Heat with Room AC (8.5 EER)</t>
  </si>
  <si>
    <t>Resistance Heat with Room AC (9.8 EER)</t>
  </si>
  <si>
    <t>Resistance Heat with Room AC (10.7 EER)</t>
  </si>
  <si>
    <t>------------- Ductless Heat Pump (DHP) -------------</t>
  </si>
  <si>
    <t>Ductless Heat Pump (10 HSPF 22 SEER)</t>
  </si>
  <si>
    <t>Variable Speed ASHP (10 HSPF 22 SEER)</t>
  </si>
  <si>
    <t>Dual Speed ASHP (9.5 HSPF 19 SEER)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</si>
</sst>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8">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5"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5"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6" xfId="1" applyFont="1" applyFill="1" applyBorder="1" applyAlignment="1">
      <alignment vertical="center" wrapText="1" readingOrder="1"/>
    </xf>
    <xf numFmtId="0" fontId="9" fillId="6" borderId="18" xfId="1" applyFont="1" applyFill="1" applyBorder="1" applyAlignment="1">
      <alignment vertical="center" wrapText="1" readingOrder="1"/>
    </xf>
    <xf numFmtId="0" fontId="17" fillId="6" borderId="18" xfId="1" applyFont="1" applyFill="1" applyBorder="1" applyAlignment="1">
      <alignment vertical="center" wrapText="1" readingOrder="1"/>
    </xf>
    <xf numFmtId="0" fontId="8" fillId="6" borderId="18" xfId="1" applyFont="1" applyFill="1" applyBorder="1" applyAlignment="1">
      <alignment vertical="center" wrapText="1" readingOrder="1"/>
    </xf>
    <xf numFmtId="0" fontId="9" fillId="6" borderId="17" xfId="1" applyFont="1" applyFill="1" applyBorder="1" applyAlignment="1">
      <alignment vertical="center" wrapText="1" readingOrder="1"/>
    </xf>
    <xf numFmtId="0" fontId="16" fillId="4" borderId="19" xfId="1" applyFont="1" applyFill="1" applyBorder="1" applyAlignment="1">
      <alignment horizontal="left" vertical="center" wrapText="1" readingOrder="1"/>
    </xf>
    <xf numFmtId="0" fontId="6" fillId="4" borderId="20" xfId="1" applyFont="1" applyFill="1" applyBorder="1" applyAlignment="1">
      <alignment horizontal="left" vertical="center" wrapText="1" readingOrder="1"/>
    </xf>
    <xf numFmtId="0" fontId="6" fillId="5" borderId="21" xfId="0" applyFont="1" applyFill="1" applyBorder="1"/>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6" xfId="1" applyFont="1" applyFill="1" applyBorder="1" applyAlignment="1">
      <alignment vertical="center" wrapText="1" readingOrder="1"/>
    </xf>
    <xf numFmtId="0" fontId="6" fillId="6" borderId="16"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6" xfId="1" applyFont="1" applyFill="1" applyBorder="1" applyAlignment="1">
      <alignment horizontal="center" vertical="center" wrapText="1" readingOrder="1"/>
    </xf>
    <xf numFmtId="0" fontId="11" fillId="6" borderId="18" xfId="1" applyFont="1" applyFill="1" applyBorder="1" applyAlignment="1">
      <alignment horizontal="right" vertical="center" wrapText="1" readingOrder="1"/>
    </xf>
    <xf numFmtId="0" fontId="16" fillId="4" borderId="23" xfId="1" applyFont="1" applyFill="1" applyBorder="1" applyAlignment="1">
      <alignment horizontal="center" vertical="center" wrapText="1" readingOrder="1"/>
    </xf>
    <xf numFmtId="0" fontId="16" fillId="4" borderId="24"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5" xfId="0" applyFont="1" applyFill="1" applyBorder="1" applyAlignment="1">
      <alignment horizontal="center" vertical="center"/>
    </xf>
    <xf numFmtId="0" fontId="11" fillId="6" borderId="18" xfId="1" applyFont="1" applyFill="1" applyBorder="1" applyAlignment="1">
      <alignment vertical="center" wrapText="1" readingOrder="1"/>
    </xf>
    <xf numFmtId="0" fontId="10" fillId="6" borderId="16" xfId="1" applyFont="1" applyFill="1" applyBorder="1" applyAlignment="1">
      <alignment vertical="center" wrapText="1" readingOrder="1"/>
    </xf>
    <xf numFmtId="0" fontId="16" fillId="4" borderId="22"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9" fontId="6" fillId="4" borderId="2" xfId="0" applyNumberFormat="1" applyFont="1" applyFill="1" applyBorder="1" applyAlignment="1">
      <alignment horizontal="center"/>
    </xf>
    <xf numFmtId="2" fontId="6" fillId="4" borderId="2" xfId="0" applyNumberFormat="1" applyFont="1" applyFill="1" applyBorder="1" applyAlignment="1">
      <alignment horizontal="center"/>
    </xf>
    <xf numFmtId="0" fontId="12" fillId="6" borderId="0" xfId="1" applyFont="1" applyFill="1" applyAlignment="1">
      <alignment horizontal="left" vertical="center" wrapText="1" readingOrder="1"/>
    </xf>
    <xf numFmtId="0" fontId="0" fillId="7" borderId="0" xfId="0" applyFill="1"/>
    <xf numFmtId="0" fontId="4" fillId="3" borderId="14" xfId="0" applyFont="1" applyFill="1" applyBorder="1" applyAlignment="1">
      <alignment horizontal="center" vertical="center"/>
    </xf>
    <xf numFmtId="0" fontId="0" fillId="0" borderId="14" xfId="0" applyBorder="1"/>
    <xf numFmtId="0" fontId="11" fillId="3" borderId="12" xfId="0" applyFont="1" applyFill="1" applyBorder="1" applyAlignment="1">
      <alignment horizontal="center"/>
    </xf>
    <xf numFmtId="0" fontId="0" fillId="0" borderId="13" xfId="0" applyBorder="1"/>
    <xf numFmtId="0" fontId="4" fillId="3" borderId="14"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0" borderId="1" xfId="0" applyBorder="1" applyAlignment="1">
      <alignment horizontal="center" vertical="center"/>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5" fillId="11" borderId="1" xfId="0" applyFont="1" applyFill="1" applyBorder="1" applyAlignment="1">
      <alignment horizontal="left" vertical="center"/>
    </xf>
    <xf numFmtId="0" fontId="0" fillId="0" borderId="1" xfId="0" applyBorder="1" applyAlignment="1">
      <alignment horizontal="left" vertical="center" wrapText="1"/>
    </xf>
    <xf numFmtId="0" fontId="0" fillId="8" borderId="1" xfId="0" applyFill="1" applyBorder="1" applyAlignment="1">
      <alignment horizontal="center"/>
    </xf>
    <xf numFmtId="0" fontId="0" fillId="8" borderId="1" xfId="0" applyFill="1" applyBorder="1" applyAlignment="1">
      <alignment horizontal="left" vertical="center" wrapText="1"/>
    </xf>
    <xf numFmtId="0" fontId="0" fillId="8" borderId="1" xfId="0" applyFill="1" applyBorder="1" applyAlignment="1">
      <alignment horizontal="left" vertical="center"/>
    </xf>
    <xf numFmtId="0" fontId="0" fillId="0" borderId="5" xfId="0" applyBorder="1" applyAlignment="1">
      <alignment horizontal="left" vertical="center" wrapText="1"/>
    </xf>
    <xf numFmtId="0" fontId="0" fillId="8" borderId="1" xfId="0" applyFill="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horizontal="left" vertical="center"/>
    </xf>
    <xf numFmtId="0" fontId="0" fillId="9" borderId="1" xfId="0" applyFill="1" applyBorder="1" applyAlignment="1">
      <alignment horizontal="left" vertical="center" wrapText="1"/>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21" sqref="L21"/>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6"/>
      <c r="C2" s="66"/>
      <c r="D2" s="66"/>
      <c r="E2" s="66"/>
      <c r="F2" s="66"/>
      <c r="G2" s="66"/>
      <c r="H2" s="66"/>
      <c r="I2" s="15"/>
      <c r="K2" s="66"/>
      <c r="L2" s="138" t="s">
        <v>0</v>
      </c>
      <c r="M2" s="66"/>
    </row>
    <row r="3" spans="2:13" ht="18.75" customHeight="1" thickBot="1" x14ac:dyDescent="0.3">
      <c r="B3" s="66"/>
      <c r="C3" s="66"/>
      <c r="D3" s="67"/>
      <c r="E3" s="67"/>
      <c r="F3" s="67"/>
      <c r="G3" s="67"/>
      <c r="H3" s="67"/>
      <c r="I3" s="56"/>
      <c r="K3" s="66"/>
      <c r="L3" s="139"/>
      <c r="M3" s="56"/>
    </row>
    <row r="4" spans="2:13" ht="21.75" customHeight="1" thickTop="1" x14ac:dyDescent="0.25">
      <c r="B4" s="66"/>
      <c r="C4" s="54" t="s">
        <v>1</v>
      </c>
      <c r="D4" s="67"/>
      <c r="E4" s="68"/>
      <c r="F4" s="68"/>
      <c r="G4" s="68"/>
      <c r="H4" s="68"/>
      <c r="I4" s="57"/>
      <c r="K4" s="66"/>
      <c r="L4" s="61" t="s">
        <v>2</v>
      </c>
      <c r="M4" s="56"/>
    </row>
    <row r="5" spans="2:13" ht="18.75" customHeight="1" x14ac:dyDescent="0.25">
      <c r="B5" s="66"/>
      <c r="C5" s="50" t="s">
        <v>413</v>
      </c>
      <c r="D5" s="67"/>
      <c r="E5" s="67"/>
      <c r="F5" s="67"/>
      <c r="G5" s="67"/>
      <c r="H5" s="67"/>
      <c r="I5" s="56"/>
      <c r="K5" s="66"/>
      <c r="L5" s="62" t="s">
        <v>3</v>
      </c>
      <c r="M5" s="56"/>
    </row>
    <row r="6" spans="2:13" ht="18.75" customHeight="1" thickBot="1" x14ac:dyDescent="0.3">
      <c r="B6" s="66"/>
      <c r="C6" s="66"/>
      <c r="D6" s="66"/>
      <c r="E6" s="66"/>
      <c r="F6" s="66"/>
      <c r="G6" s="66"/>
      <c r="H6" s="66"/>
      <c r="I6" s="58"/>
      <c r="K6" s="66"/>
      <c r="L6" s="55"/>
      <c r="M6" s="59"/>
    </row>
    <row r="7" spans="2:13" ht="40.5" customHeight="1" thickTop="1" x14ac:dyDescent="0.25">
      <c r="B7" s="66"/>
      <c r="C7" s="13" t="s">
        <v>4</v>
      </c>
      <c r="D7" s="60" t="s">
        <v>5</v>
      </c>
      <c r="E7" s="67"/>
      <c r="F7" s="67"/>
      <c r="G7" s="67"/>
      <c r="H7" s="67"/>
      <c r="I7" s="56"/>
    </row>
    <row r="8" spans="2:13" ht="18.75" customHeight="1" thickBot="1" x14ac:dyDescent="0.3">
      <c r="B8" s="66"/>
      <c r="C8" s="13"/>
      <c r="D8" s="70"/>
      <c r="E8" s="67"/>
      <c r="F8" s="67"/>
      <c r="G8" s="67"/>
      <c r="H8" s="67"/>
      <c r="I8" s="56"/>
    </row>
    <row r="9" spans="2:13" ht="18.75" customHeight="1" thickTop="1" x14ac:dyDescent="0.25">
      <c r="B9" s="66"/>
      <c r="C9" s="51" t="s">
        <v>6</v>
      </c>
      <c r="D9" s="60" t="s">
        <v>694</v>
      </c>
      <c r="E9" s="67"/>
      <c r="F9" s="67"/>
      <c r="G9" s="67"/>
      <c r="H9" s="67"/>
      <c r="I9" s="56"/>
    </row>
    <row r="10" spans="2:13" ht="18.75" customHeight="1" thickBot="1" x14ac:dyDescent="0.3">
      <c r="B10" s="66"/>
      <c r="C10" s="13"/>
      <c r="D10" s="71"/>
      <c r="E10" s="67"/>
      <c r="F10" s="67"/>
      <c r="G10" s="72" t="s">
        <v>7</v>
      </c>
      <c r="H10" s="72" t="s">
        <v>8</v>
      </c>
      <c r="I10" s="56"/>
    </row>
    <row r="11" spans="2:13" ht="20.100000000000001" customHeight="1" thickTop="1" x14ac:dyDescent="0.25">
      <c r="B11" s="66"/>
      <c r="C11" s="51" t="s">
        <v>9</v>
      </c>
      <c r="D11" s="60" t="s">
        <v>423</v>
      </c>
      <c r="E11" s="67"/>
      <c r="F11" s="73" t="s">
        <v>10</v>
      </c>
      <c r="G11" s="74">
        <v>1</v>
      </c>
      <c r="H11" s="76">
        <v>1</v>
      </c>
      <c r="I11" s="56"/>
    </row>
    <row r="12" spans="2:13" ht="20.100000000000001" customHeight="1" thickBot="1" x14ac:dyDescent="0.3">
      <c r="B12" s="66"/>
      <c r="C12" s="13"/>
      <c r="D12" s="79"/>
      <c r="E12" s="67"/>
      <c r="F12" s="73" t="s">
        <v>11</v>
      </c>
      <c r="G12" s="75">
        <v>1</v>
      </c>
      <c r="H12" s="77">
        <v>1</v>
      </c>
      <c r="I12" s="56"/>
    </row>
    <row r="13" spans="2:13" ht="18.75" customHeight="1" thickTop="1" x14ac:dyDescent="0.25">
      <c r="B13" s="66"/>
      <c r="C13" s="78" t="s">
        <v>12</v>
      </c>
      <c r="D13" s="80" t="s">
        <v>423</v>
      </c>
      <c r="E13" s="67"/>
      <c r="F13" s="67"/>
      <c r="G13" s="67"/>
      <c r="H13" s="67"/>
      <c r="I13" s="56"/>
    </row>
    <row r="14" spans="2:13" ht="18" customHeight="1" x14ac:dyDescent="0.25">
      <c r="B14" s="66"/>
      <c r="C14" s="78" t="s">
        <v>13</v>
      </c>
      <c r="D14" s="81" t="s">
        <v>372</v>
      </c>
      <c r="E14" s="67"/>
      <c r="F14" s="67"/>
      <c r="G14" s="67"/>
      <c r="H14" s="67"/>
      <c r="I14" s="56"/>
    </row>
    <row r="15" spans="2:13" ht="18.75" customHeight="1" x14ac:dyDescent="0.25">
      <c r="B15" s="66"/>
      <c r="C15" s="13"/>
      <c r="D15" s="65"/>
      <c r="E15" s="67"/>
      <c r="F15" s="67"/>
      <c r="G15" s="67"/>
      <c r="H15" s="67"/>
      <c r="I15" s="56"/>
    </row>
    <row r="16" spans="2:13" ht="18" customHeight="1" x14ac:dyDescent="0.25">
      <c r="B16" s="66"/>
      <c r="C16" s="52"/>
      <c r="D16" s="66"/>
      <c r="E16" s="67"/>
      <c r="F16" s="67"/>
      <c r="G16" s="67"/>
      <c r="H16" s="67"/>
      <c r="I16" s="56"/>
    </row>
    <row r="17" spans="2:9" ht="18" customHeight="1" x14ac:dyDescent="0.25">
      <c r="B17" s="66"/>
      <c r="C17" s="53"/>
      <c r="D17" s="66"/>
      <c r="E17" s="67"/>
      <c r="F17" s="67"/>
      <c r="G17" s="67"/>
      <c r="H17" s="67"/>
      <c r="I17" s="56"/>
    </row>
    <row r="18" spans="2:9" ht="18.75" customHeight="1" thickBot="1" x14ac:dyDescent="0.3">
      <c r="B18" s="14"/>
      <c r="C18" s="55"/>
      <c r="D18" s="55"/>
      <c r="E18" s="69"/>
      <c r="F18" s="69"/>
      <c r="G18" s="69"/>
      <c r="H18" s="69"/>
      <c r="I18" s="59"/>
    </row>
    <row r="19" spans="2:9" ht="15.75" customHeight="1" thickTop="1" x14ac:dyDescent="0.25"/>
    <row r="20" spans="2:9" ht="15" customHeight="1" x14ac:dyDescent="0.25">
      <c r="B20" s="88"/>
      <c r="C20" s="89"/>
      <c r="D20" s="89"/>
      <c r="E20" s="89"/>
      <c r="F20" s="89"/>
      <c r="G20" s="89"/>
      <c r="H20" s="89"/>
      <c r="I20" s="89"/>
    </row>
    <row r="21" spans="2:9" x14ac:dyDescent="0.25">
      <c r="B21" s="89"/>
      <c r="C21" s="89"/>
      <c r="D21" s="89"/>
      <c r="E21" s="89"/>
      <c r="F21" s="89"/>
      <c r="G21" s="89"/>
      <c r="H21" s="89"/>
      <c r="I21" s="89"/>
    </row>
    <row r="22" spans="2:9" x14ac:dyDescent="0.25">
      <c r="B22" s="89"/>
      <c r="C22" s="89"/>
      <c r="D22" s="89"/>
      <c r="E22" s="89"/>
      <c r="F22" s="89"/>
      <c r="G22" s="89"/>
      <c r="H22" s="89"/>
      <c r="I22" s="89"/>
    </row>
    <row r="23" spans="2:9" x14ac:dyDescent="0.25">
      <c r="B23" s="89"/>
      <c r="C23" s="89"/>
      <c r="D23" s="89"/>
      <c r="E23" s="89"/>
      <c r="F23" s="89"/>
      <c r="G23" s="89"/>
      <c r="H23" s="89"/>
      <c r="I23" s="89"/>
    </row>
    <row r="24" spans="2:9" x14ac:dyDescent="0.25">
      <c r="B24" s="89"/>
      <c r="C24" s="89"/>
      <c r="D24" s="89"/>
      <c r="E24" s="89"/>
      <c r="F24" s="89"/>
      <c r="G24" s="89"/>
      <c r="H24" s="89"/>
      <c r="I24" s="89"/>
    </row>
    <row r="25" spans="2:9" x14ac:dyDescent="0.25">
      <c r="B25" s="89"/>
      <c r="C25" s="89"/>
      <c r="D25" s="89"/>
      <c r="E25" s="89"/>
      <c r="F25" s="89"/>
      <c r="G25" s="89"/>
      <c r="H25" s="89"/>
      <c r="I25" s="89"/>
    </row>
    <row r="26" spans="2:9" x14ac:dyDescent="0.25">
      <c r="B26" s="89"/>
      <c r="C26" s="89"/>
      <c r="D26" s="89"/>
      <c r="E26" s="89"/>
      <c r="F26" s="89"/>
      <c r="G26" s="89"/>
      <c r="H26" s="89"/>
      <c r="I26" s="89"/>
    </row>
    <row r="27" spans="2:9" x14ac:dyDescent="0.25">
      <c r="B27" s="89"/>
      <c r="C27" s="89"/>
      <c r="D27" s="89"/>
      <c r="E27" s="89"/>
      <c r="F27" s="89"/>
      <c r="G27" s="89"/>
      <c r="H27" s="89"/>
      <c r="I27" s="89"/>
    </row>
    <row r="28" spans="2:9" x14ac:dyDescent="0.25">
      <c r="B28" s="89"/>
      <c r="C28" s="89"/>
      <c r="D28" s="89"/>
      <c r="E28" s="89"/>
      <c r="F28" s="89"/>
      <c r="G28" s="89"/>
      <c r="H28" s="89"/>
      <c r="I28" s="89"/>
    </row>
    <row r="29" spans="2:9" x14ac:dyDescent="0.25">
      <c r="B29" s="89"/>
      <c r="C29" s="89"/>
      <c r="D29" s="89"/>
      <c r="E29" s="89"/>
      <c r="F29" s="89"/>
      <c r="G29" s="89"/>
      <c r="H29" s="89"/>
      <c r="I29" s="89"/>
    </row>
    <row r="30" spans="2:9" x14ac:dyDescent="0.25">
      <c r="B30" s="89"/>
      <c r="C30" s="89"/>
      <c r="D30" s="89"/>
      <c r="E30" s="89"/>
      <c r="F30" s="89"/>
      <c r="G30" s="89"/>
      <c r="H30" s="89"/>
      <c r="I30" s="89"/>
    </row>
    <row r="31" spans="2:9" x14ac:dyDescent="0.25">
      <c r="B31" s="89"/>
      <c r="C31" s="89"/>
      <c r="D31" s="89"/>
      <c r="E31" s="89"/>
      <c r="F31" s="89"/>
      <c r="G31" s="89"/>
      <c r="H31" s="89"/>
      <c r="I31" s="89"/>
    </row>
    <row r="32" spans="2:9" x14ac:dyDescent="0.25">
      <c r="B32" s="89"/>
      <c r="C32" s="89"/>
      <c r="D32" s="89"/>
      <c r="E32" s="89"/>
      <c r="F32" s="89"/>
      <c r="G32" s="89"/>
      <c r="H32" s="89"/>
      <c r="I32" s="89"/>
    </row>
    <row r="33" spans="2:9" x14ac:dyDescent="0.25">
      <c r="B33" s="89"/>
      <c r="C33" s="89"/>
      <c r="D33" s="89"/>
      <c r="E33" s="89"/>
      <c r="F33" s="89"/>
      <c r="G33" s="89"/>
      <c r="H33" s="89"/>
      <c r="I33" s="89"/>
    </row>
    <row r="34" spans="2:9" x14ac:dyDescent="0.25">
      <c r="B34" s="89"/>
      <c r="C34" s="89"/>
      <c r="D34" s="89"/>
      <c r="E34" s="89"/>
      <c r="F34" s="89"/>
      <c r="G34" s="89"/>
      <c r="H34" s="89"/>
      <c r="I34" s="89"/>
    </row>
    <row r="35" spans="2:9" x14ac:dyDescent="0.25">
      <c r="B35" s="89"/>
      <c r="C35" s="89"/>
      <c r="D35" s="89"/>
      <c r="E35" s="89"/>
      <c r="F35" s="89"/>
      <c r="G35" s="89"/>
      <c r="H35" s="89"/>
      <c r="I35" s="89"/>
    </row>
    <row r="36" spans="2:9" x14ac:dyDescent="0.25">
      <c r="B36" s="89"/>
      <c r="C36" s="89"/>
      <c r="D36" s="89"/>
      <c r="E36" s="89"/>
      <c r="F36" s="89"/>
      <c r="G36" s="89"/>
      <c r="H36" s="89"/>
      <c r="I36" s="89"/>
    </row>
    <row r="37" spans="2:9" x14ac:dyDescent="0.25">
      <c r="B37" s="89"/>
      <c r="C37" s="89"/>
      <c r="D37" s="89"/>
      <c r="E37" s="89"/>
      <c r="F37" s="89"/>
      <c r="G37" s="89"/>
      <c r="H37" s="89"/>
      <c r="I37" s="89"/>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P226"/>
  <sheetViews>
    <sheetView tabSelected="1" workbookViewId="0">
      <pane xSplit="1" ySplit="1" topLeftCell="T2" activePane="bottomRight" state="frozen"/>
      <selection pane="topRight" activeCell="B1" sqref="B1"/>
      <selection pane="bottomLeft" activeCell="A2" sqref="A2"/>
      <selection pane="bottomRight" activeCell="Z10" sqref="Z10"/>
    </sheetView>
  </sheetViews>
  <sheetFormatPr defaultColWidth="9.140625" defaultRowHeight="15" x14ac:dyDescent="0.25"/>
  <cols>
    <col min="1" max="1" width="54.4257812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0.28515625" style="12" customWidth="1"/>
    <col min="23" max="23" width="20.42578125" style="12" customWidth="1"/>
    <col min="24" max="24" width="21" style="12" customWidth="1"/>
    <col min="25" max="25" width="21.5703125" style="12" customWidth="1"/>
    <col min="26" max="26" width="14.140625" style="12" customWidth="1"/>
    <col min="27" max="27" width="21.28515625" style="12" customWidth="1"/>
    <col min="28" max="28" width="20.7109375" style="12" customWidth="1"/>
    <col min="29" max="29" width="15.5703125" style="12" customWidth="1"/>
    <col min="30" max="30" width="15.140625" style="12" customWidth="1"/>
    <col min="31" max="31" width="27.42578125" style="12" customWidth="1"/>
    <col min="32" max="32" width="17.140625" style="12" customWidth="1"/>
    <col min="33" max="33" width="19" style="12" bestFit="1" customWidth="1"/>
    <col min="34" max="34" width="16.42578125" style="12" customWidth="1"/>
    <col min="35" max="35" width="12.140625" style="12" customWidth="1"/>
    <col min="36" max="36" width="8.7109375" style="12" customWidth="1"/>
    <col min="37" max="37" width="7.85546875" style="12" customWidth="1"/>
    <col min="38" max="38" width="13.7109375" style="12" customWidth="1"/>
    <col min="39" max="39" width="15.7109375" style="12" bestFit="1" customWidth="1"/>
    <col min="40" max="40" width="11.7109375" style="12" bestFit="1" customWidth="1"/>
    <col min="41" max="41" width="15.7109375" style="12" bestFit="1" customWidth="1"/>
    <col min="42" max="42" width="15" style="12" customWidth="1"/>
    <col min="43" max="43" width="16" style="12" bestFit="1" customWidth="1"/>
    <col min="44" max="44" width="9.140625" style="12" customWidth="1"/>
    <col min="45" max="16384" width="9.140625" style="12"/>
  </cols>
  <sheetData>
    <row r="1" spans="1:42"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2334</v>
      </c>
      <c r="X1" s="131" t="s">
        <v>2332</v>
      </c>
      <c r="Y1" s="131" t="s">
        <v>2333</v>
      </c>
      <c r="Z1" s="131" t="s">
        <v>2344</v>
      </c>
      <c r="AA1" s="131" t="s">
        <v>2321</v>
      </c>
      <c r="AB1" s="131" t="s">
        <v>2322</v>
      </c>
      <c r="AC1" s="131" t="s">
        <v>2306</v>
      </c>
      <c r="AD1" s="131" t="s">
        <v>2307</v>
      </c>
      <c r="AE1" s="131" t="s">
        <v>2308</v>
      </c>
      <c r="AF1" s="131" t="s">
        <v>2309</v>
      </c>
      <c r="AG1" s="133" t="s">
        <v>2310</v>
      </c>
      <c r="AH1" s="131" t="s">
        <v>2325</v>
      </c>
      <c r="AI1" s="131" t="s">
        <v>2326</v>
      </c>
      <c r="AJ1" s="131" t="s">
        <v>415</v>
      </c>
      <c r="AK1" s="131" t="s">
        <v>416</v>
      </c>
      <c r="AL1" s="131" t="s">
        <v>414</v>
      </c>
      <c r="AM1" s="131" t="s">
        <v>417</v>
      </c>
      <c r="AN1" s="131" t="s">
        <v>418</v>
      </c>
      <c r="AO1" s="131" t="s">
        <v>2327</v>
      </c>
      <c r="AP1" s="131" t="s">
        <v>2328</v>
      </c>
    </row>
    <row r="2" spans="1:42" x14ac:dyDescent="0.25">
      <c r="A2" s="12" t="str">
        <f>V2&amp;" w "&amp;W2&amp;" Backup"</f>
        <v>Single Speed ASHP (8.2 HSPF 14 SEER) w Electric Backup</v>
      </c>
      <c r="B2" s="18">
        <v>4</v>
      </c>
      <c r="C2" s="18" t="s">
        <v>29</v>
      </c>
      <c r="D2" s="18">
        <v>0</v>
      </c>
      <c r="E2" s="132">
        <v>2000</v>
      </c>
      <c r="F2" s="132">
        <f>E2*9</f>
        <v>18000</v>
      </c>
      <c r="G2" s="18">
        <v>1.1499999999999999</v>
      </c>
      <c r="H2" s="18" t="s">
        <v>365</v>
      </c>
      <c r="I2" s="18" t="s">
        <v>31</v>
      </c>
      <c r="J2" s="18" t="s">
        <v>391</v>
      </c>
      <c r="K2" s="18">
        <v>0.6</v>
      </c>
      <c r="L2" s="18">
        <v>1.6</v>
      </c>
      <c r="M2" s="18" t="s">
        <v>778</v>
      </c>
      <c r="N2" s="18">
        <v>0.52</v>
      </c>
      <c r="O2" s="18">
        <v>0.47</v>
      </c>
      <c r="P2" s="18" t="s">
        <v>278</v>
      </c>
      <c r="Q2" s="18" t="s">
        <v>278</v>
      </c>
      <c r="R2" s="130">
        <v>0.2</v>
      </c>
      <c r="S2" s="130">
        <v>0.2</v>
      </c>
      <c r="T2" s="130">
        <v>0.2</v>
      </c>
      <c r="U2" s="130">
        <v>0.2</v>
      </c>
      <c r="V2" s="18" t="s">
        <v>2346</v>
      </c>
      <c r="W2" s="18" t="s">
        <v>2335</v>
      </c>
      <c r="X2" s="18">
        <v>40</v>
      </c>
      <c r="Y2" s="18">
        <v>-10</v>
      </c>
      <c r="Z2" s="137"/>
      <c r="AA2" s="136">
        <v>0.13</v>
      </c>
      <c r="AB2" s="136">
        <v>0.09</v>
      </c>
      <c r="AC2" s="18" t="s">
        <v>33</v>
      </c>
      <c r="AD2" s="18" t="s">
        <v>34</v>
      </c>
      <c r="AE2" s="18" t="s">
        <v>68</v>
      </c>
      <c r="AF2" s="18" t="s">
        <v>36</v>
      </c>
      <c r="AG2" s="18">
        <v>0</v>
      </c>
      <c r="AH2" s="49">
        <v>0</v>
      </c>
      <c r="AI2" s="18">
        <v>0</v>
      </c>
      <c r="AJ2" s="18" t="s">
        <v>68</v>
      </c>
      <c r="AK2" s="18" t="s">
        <v>68</v>
      </c>
      <c r="AL2" s="18" t="s">
        <v>68</v>
      </c>
      <c r="AM2" s="18" t="s">
        <v>68</v>
      </c>
      <c r="AN2" s="18" t="s">
        <v>68</v>
      </c>
      <c r="AO2" s="18">
        <v>0</v>
      </c>
      <c r="AP2" s="18">
        <v>0</v>
      </c>
    </row>
    <row r="3" spans="1:42" x14ac:dyDescent="0.25">
      <c r="A3" s="12" t="str">
        <f t="shared" ref="A3" si="0">V3&amp;" w "&amp;W3&amp;" Backup"</f>
        <v>Dual Speed ASHP (9.5 HSPF 19 SEER) w Electric Backup</v>
      </c>
      <c r="B3" s="18">
        <v>4</v>
      </c>
      <c r="C3" s="18" t="s">
        <v>29</v>
      </c>
      <c r="D3" s="18">
        <v>0</v>
      </c>
      <c r="E3" s="132">
        <v>2000</v>
      </c>
      <c r="F3" s="132">
        <f t="shared" ref="F3" si="1">E3*9</f>
        <v>18000</v>
      </c>
      <c r="G3" s="18">
        <v>1.1499999999999999</v>
      </c>
      <c r="H3" s="18" t="s">
        <v>365</v>
      </c>
      <c r="I3" s="18" t="s">
        <v>31</v>
      </c>
      <c r="J3" s="18" t="s">
        <v>391</v>
      </c>
      <c r="K3" s="18">
        <v>0.6</v>
      </c>
      <c r="L3" s="18">
        <v>1.6</v>
      </c>
      <c r="M3" s="18" t="s">
        <v>778</v>
      </c>
      <c r="N3" s="18">
        <v>0.52</v>
      </c>
      <c r="O3" s="18">
        <v>0.47</v>
      </c>
      <c r="P3" s="18" t="s">
        <v>278</v>
      </c>
      <c r="Q3" s="18" t="s">
        <v>278</v>
      </c>
      <c r="R3" s="130">
        <v>0.2</v>
      </c>
      <c r="S3" s="130">
        <v>0.2</v>
      </c>
      <c r="T3" s="130">
        <v>0.2</v>
      </c>
      <c r="U3" s="130">
        <v>0.2</v>
      </c>
      <c r="V3" s="18" t="s">
        <v>2360</v>
      </c>
      <c r="W3" s="18" t="s">
        <v>2335</v>
      </c>
      <c r="X3" s="18">
        <v>40</v>
      </c>
      <c r="Y3" s="18">
        <v>-10</v>
      </c>
      <c r="Z3" s="137"/>
      <c r="AA3" s="136">
        <v>0.13</v>
      </c>
      <c r="AB3" s="136">
        <v>0.09</v>
      </c>
      <c r="AC3" s="18" t="s">
        <v>33</v>
      </c>
      <c r="AD3" s="18" t="s">
        <v>34</v>
      </c>
      <c r="AE3" s="18" t="s">
        <v>68</v>
      </c>
      <c r="AF3" s="18" t="s">
        <v>36</v>
      </c>
      <c r="AG3" s="18">
        <v>0</v>
      </c>
      <c r="AH3" s="49">
        <v>0</v>
      </c>
      <c r="AI3" s="18">
        <v>0</v>
      </c>
      <c r="AJ3" s="18" t="s">
        <v>68</v>
      </c>
      <c r="AK3" s="18" t="s">
        <v>68</v>
      </c>
      <c r="AL3" s="18" t="s">
        <v>68</v>
      </c>
      <c r="AM3" s="18" t="s">
        <v>68</v>
      </c>
      <c r="AN3" s="18" t="s">
        <v>68</v>
      </c>
      <c r="AO3" s="18">
        <v>0</v>
      </c>
      <c r="AP3" s="18">
        <v>0</v>
      </c>
    </row>
    <row r="4" spans="1:42" x14ac:dyDescent="0.25">
      <c r="B4" s="18"/>
      <c r="C4" s="18"/>
      <c r="D4" s="18"/>
      <c r="E4" s="132"/>
      <c r="F4" s="132"/>
      <c r="G4" s="18"/>
      <c r="H4" s="18"/>
      <c r="I4" s="18"/>
      <c r="J4" s="18"/>
      <c r="K4" s="18"/>
      <c r="L4" s="18"/>
      <c r="M4" s="18"/>
      <c r="N4" s="18"/>
      <c r="O4" s="18"/>
      <c r="P4" s="18"/>
      <c r="Q4" s="18"/>
      <c r="R4" s="130"/>
      <c r="S4" s="130"/>
      <c r="T4" s="130"/>
      <c r="U4" s="130"/>
      <c r="V4" s="18"/>
      <c r="W4" s="18"/>
      <c r="X4" s="18"/>
      <c r="Y4" s="18"/>
      <c r="Z4" s="137"/>
      <c r="AA4" s="136"/>
      <c r="AB4" s="136"/>
      <c r="AC4" s="18"/>
      <c r="AD4" s="18"/>
      <c r="AE4" s="18"/>
      <c r="AF4" s="18"/>
      <c r="AG4" s="18"/>
      <c r="AH4" s="49"/>
      <c r="AI4" s="18"/>
      <c r="AJ4" s="18"/>
      <c r="AK4" s="18"/>
      <c r="AL4" s="18"/>
      <c r="AM4" s="18"/>
      <c r="AN4" s="18"/>
      <c r="AO4" s="18"/>
      <c r="AP4" s="18"/>
    </row>
    <row r="5" spans="1:42" x14ac:dyDescent="0.25">
      <c r="B5" s="18"/>
      <c r="C5" s="18"/>
      <c r="D5" s="18"/>
      <c r="E5" s="132"/>
      <c r="F5" s="132"/>
      <c r="G5" s="18"/>
      <c r="H5" s="18"/>
      <c r="I5" s="18"/>
      <c r="J5" s="18"/>
      <c r="K5" s="18"/>
      <c r="L5" s="18"/>
      <c r="M5" s="18"/>
      <c r="N5" s="18"/>
      <c r="O5" s="18"/>
      <c r="P5" s="18"/>
      <c r="Q5" s="18"/>
      <c r="R5" s="130"/>
      <c r="S5" s="130"/>
      <c r="T5" s="130"/>
      <c r="U5" s="130"/>
      <c r="V5" s="18"/>
      <c r="W5" s="18"/>
      <c r="X5" s="18"/>
      <c r="Y5" s="18"/>
      <c r="Z5" s="137"/>
      <c r="AA5" s="136"/>
      <c r="AB5" s="136"/>
      <c r="AC5" s="18"/>
      <c r="AD5" s="18"/>
      <c r="AE5" s="18"/>
      <c r="AF5" s="18"/>
      <c r="AG5" s="18"/>
      <c r="AH5" s="49"/>
      <c r="AI5" s="18"/>
      <c r="AJ5" s="18"/>
      <c r="AK5" s="18"/>
      <c r="AL5" s="18"/>
      <c r="AM5" s="18"/>
      <c r="AN5" s="18"/>
      <c r="AO5" s="18"/>
      <c r="AP5" s="18"/>
    </row>
    <row r="6" spans="1:42" x14ac:dyDescent="0.25">
      <c r="B6" s="18"/>
      <c r="C6" s="18"/>
      <c r="D6" s="18"/>
      <c r="E6" s="132"/>
      <c r="F6" s="132"/>
      <c r="G6" s="18"/>
      <c r="H6" s="18"/>
      <c r="I6" s="18"/>
      <c r="J6" s="18"/>
      <c r="K6" s="18"/>
      <c r="L6" s="18"/>
      <c r="M6" s="18"/>
      <c r="N6" s="18"/>
      <c r="O6" s="18"/>
      <c r="P6" s="18"/>
      <c r="Q6" s="18"/>
      <c r="R6" s="130"/>
      <c r="S6" s="130"/>
      <c r="T6" s="130"/>
      <c r="U6" s="130"/>
      <c r="V6" s="18"/>
      <c r="W6" s="18"/>
      <c r="X6" s="18"/>
      <c r="Y6" s="18"/>
      <c r="Z6" s="137"/>
      <c r="AA6" s="136"/>
      <c r="AB6" s="136"/>
      <c r="AC6" s="18"/>
      <c r="AD6" s="18"/>
      <c r="AE6" s="18"/>
      <c r="AF6" s="18"/>
      <c r="AG6" s="18"/>
      <c r="AH6" s="49"/>
      <c r="AI6" s="18"/>
      <c r="AJ6" s="18"/>
      <c r="AK6" s="18"/>
      <c r="AL6" s="18"/>
      <c r="AM6" s="18"/>
      <c r="AN6" s="18"/>
      <c r="AO6" s="18"/>
      <c r="AP6" s="18"/>
    </row>
    <row r="7" spans="1:42" x14ac:dyDescent="0.25">
      <c r="B7" s="18"/>
      <c r="C7" s="18"/>
      <c r="D7" s="18"/>
      <c r="E7" s="132"/>
      <c r="F7" s="132"/>
      <c r="G7" s="18"/>
      <c r="H7" s="18"/>
      <c r="I7" s="18"/>
      <c r="J7" s="18"/>
      <c r="K7" s="18"/>
      <c r="L7" s="18"/>
      <c r="M7" s="18"/>
      <c r="N7" s="18"/>
      <c r="O7" s="18"/>
      <c r="P7" s="18"/>
      <c r="Q7" s="18"/>
      <c r="R7" s="130"/>
      <c r="S7" s="130"/>
      <c r="T7" s="130"/>
      <c r="U7" s="130"/>
      <c r="V7" s="18"/>
      <c r="W7" s="18"/>
      <c r="X7" s="18"/>
      <c r="Y7" s="18"/>
      <c r="Z7" s="137"/>
      <c r="AA7" s="136"/>
      <c r="AB7" s="136"/>
      <c r="AC7" s="18"/>
      <c r="AD7" s="18"/>
      <c r="AE7" s="18"/>
      <c r="AF7" s="18"/>
      <c r="AG7" s="18"/>
      <c r="AH7" s="49"/>
      <c r="AI7" s="18"/>
      <c r="AJ7" s="18"/>
      <c r="AK7" s="18"/>
      <c r="AL7" s="18"/>
      <c r="AM7" s="18"/>
      <c r="AN7" s="18"/>
      <c r="AO7" s="18"/>
      <c r="AP7" s="18"/>
    </row>
    <row r="8" spans="1:42" x14ac:dyDescent="0.25">
      <c r="B8" s="18"/>
      <c r="C8" s="18"/>
      <c r="D8" s="18"/>
      <c r="E8" s="132"/>
      <c r="F8" s="132"/>
      <c r="G8" s="18"/>
      <c r="H8" s="18"/>
      <c r="I8" s="18"/>
      <c r="J8" s="18"/>
      <c r="K8" s="18"/>
      <c r="L8" s="18"/>
      <c r="M8" s="18"/>
      <c r="N8" s="18"/>
      <c r="O8" s="18"/>
      <c r="P8" s="18"/>
      <c r="Q8" s="18"/>
      <c r="R8" s="130"/>
      <c r="S8" s="130"/>
      <c r="T8" s="130"/>
      <c r="U8" s="130"/>
      <c r="V8" s="18"/>
      <c r="W8" s="18"/>
      <c r="X8" s="18"/>
      <c r="Y8" s="18"/>
      <c r="Z8" s="137"/>
      <c r="AA8" s="136"/>
      <c r="AB8" s="136"/>
      <c r="AC8" s="18"/>
      <c r="AD8" s="18"/>
      <c r="AE8" s="18"/>
      <c r="AF8" s="18"/>
      <c r="AG8" s="18"/>
      <c r="AH8" s="49"/>
      <c r="AI8" s="18"/>
      <c r="AJ8" s="18"/>
      <c r="AK8" s="18"/>
      <c r="AL8" s="18"/>
      <c r="AM8" s="18"/>
      <c r="AN8" s="18"/>
      <c r="AO8" s="18"/>
      <c r="AP8" s="18"/>
    </row>
    <row r="9" spans="1:42" x14ac:dyDescent="0.25">
      <c r="B9" s="18"/>
      <c r="C9" s="18"/>
      <c r="D9" s="18"/>
      <c r="E9" s="132"/>
      <c r="F9" s="132"/>
      <c r="G9" s="18"/>
      <c r="H9" s="18"/>
      <c r="I9" s="18"/>
      <c r="J9" s="18"/>
      <c r="K9" s="18"/>
      <c r="L9" s="18"/>
      <c r="M9" s="18"/>
      <c r="N9" s="18"/>
      <c r="O9" s="18"/>
      <c r="P9" s="18"/>
      <c r="Q9" s="18"/>
      <c r="R9" s="130"/>
      <c r="S9" s="130"/>
      <c r="T9" s="130"/>
      <c r="U9" s="130"/>
      <c r="V9" s="18"/>
      <c r="W9" s="18"/>
      <c r="X9" s="18"/>
      <c r="Y9" s="18"/>
      <c r="Z9" s="137"/>
      <c r="AA9" s="136"/>
      <c r="AB9" s="136"/>
      <c r="AC9" s="18"/>
      <c r="AD9" s="18"/>
      <c r="AE9" s="18"/>
      <c r="AF9" s="18"/>
      <c r="AG9" s="18"/>
      <c r="AH9" s="49"/>
      <c r="AI9" s="18"/>
      <c r="AJ9" s="18"/>
      <c r="AK9" s="18"/>
      <c r="AL9" s="18"/>
      <c r="AM9" s="18"/>
      <c r="AN9" s="18"/>
      <c r="AO9" s="18"/>
      <c r="AP9" s="18"/>
    </row>
    <row r="10" spans="1:42"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18"/>
      <c r="Z10" s="137"/>
      <c r="AA10" s="136"/>
      <c r="AB10" s="136"/>
      <c r="AC10" s="18"/>
      <c r="AD10" s="18"/>
      <c r="AE10" s="18"/>
      <c r="AF10" s="18"/>
      <c r="AG10" s="18"/>
      <c r="AH10" s="49"/>
      <c r="AI10" s="18"/>
      <c r="AJ10" s="18"/>
      <c r="AK10" s="18"/>
      <c r="AL10" s="18"/>
      <c r="AM10" s="18"/>
      <c r="AN10" s="18"/>
      <c r="AO10" s="18"/>
      <c r="AP10" s="18"/>
    </row>
    <row r="11" spans="1:42"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18"/>
      <c r="Z11" s="137"/>
      <c r="AA11" s="136"/>
      <c r="AB11" s="136"/>
      <c r="AC11" s="18"/>
      <c r="AD11" s="18"/>
      <c r="AE11" s="18"/>
      <c r="AF11" s="18"/>
      <c r="AG11" s="18"/>
      <c r="AH11" s="49"/>
      <c r="AI11" s="18"/>
      <c r="AJ11" s="18"/>
      <c r="AK11" s="18"/>
      <c r="AL11" s="18"/>
      <c r="AM11" s="18"/>
      <c r="AN11" s="18"/>
      <c r="AO11" s="18"/>
      <c r="AP11" s="18"/>
    </row>
    <row r="12" spans="1:42"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18"/>
      <c r="Z12" s="137"/>
      <c r="AA12" s="18"/>
      <c r="AB12" s="18"/>
      <c r="AC12" s="18"/>
      <c r="AD12" s="18"/>
      <c r="AE12" s="18"/>
      <c r="AF12" s="18"/>
      <c r="AG12" s="18"/>
      <c r="AH12" s="49"/>
      <c r="AI12" s="18"/>
      <c r="AJ12" s="18"/>
      <c r="AK12" s="18"/>
      <c r="AL12" s="18"/>
      <c r="AM12" s="18"/>
      <c r="AN12" s="18"/>
      <c r="AO12" s="18"/>
      <c r="AP12" s="18"/>
    </row>
    <row r="13" spans="1:42"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18"/>
      <c r="Z13" s="137"/>
      <c r="AA13" s="18"/>
      <c r="AB13" s="18"/>
      <c r="AC13" s="18"/>
      <c r="AD13" s="18"/>
      <c r="AE13" s="18"/>
      <c r="AF13" s="18"/>
      <c r="AG13" s="18"/>
      <c r="AH13" s="49"/>
      <c r="AI13" s="18"/>
      <c r="AJ13" s="18"/>
      <c r="AK13" s="18"/>
      <c r="AL13" s="18"/>
      <c r="AM13" s="18"/>
      <c r="AN13" s="18"/>
      <c r="AO13" s="18"/>
      <c r="AP13" s="18"/>
    </row>
    <row r="14" spans="1:42"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18"/>
      <c r="Z14" s="137"/>
      <c r="AA14" s="18"/>
      <c r="AB14" s="18"/>
      <c r="AC14" s="18"/>
      <c r="AD14" s="18"/>
      <c r="AE14" s="18"/>
      <c r="AF14" s="18"/>
      <c r="AG14" s="18"/>
      <c r="AH14" s="49"/>
      <c r="AI14" s="18"/>
      <c r="AJ14" s="18"/>
      <c r="AK14" s="18"/>
      <c r="AL14" s="18"/>
      <c r="AM14" s="18"/>
      <c r="AN14" s="18"/>
      <c r="AO14" s="18"/>
      <c r="AP14" s="18"/>
    </row>
    <row r="15" spans="1:42"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37"/>
      <c r="AA15" s="18"/>
      <c r="AB15" s="18"/>
      <c r="AC15" s="18"/>
      <c r="AD15" s="18"/>
      <c r="AE15" s="18"/>
      <c r="AF15" s="18"/>
      <c r="AG15" s="18"/>
      <c r="AH15" s="49"/>
      <c r="AI15" s="18"/>
      <c r="AJ15" s="18"/>
      <c r="AK15" s="18"/>
      <c r="AL15" s="18"/>
      <c r="AM15" s="18"/>
      <c r="AN15" s="18"/>
      <c r="AO15" s="18"/>
      <c r="AP15" s="18"/>
    </row>
    <row r="16" spans="1:42"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8"/>
      <c r="AD16" s="18"/>
      <c r="AE16" s="18"/>
      <c r="AF16" s="18"/>
      <c r="AG16" s="18"/>
      <c r="AH16" s="49"/>
      <c r="AI16" s="18"/>
      <c r="AJ16" s="18"/>
      <c r="AK16" s="18"/>
      <c r="AL16" s="18"/>
      <c r="AM16" s="18"/>
      <c r="AN16" s="18"/>
      <c r="AO16" s="18"/>
      <c r="AP16" s="18"/>
    </row>
    <row r="17" spans="2:42"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8"/>
      <c r="AD17" s="18"/>
      <c r="AE17" s="18"/>
      <c r="AF17" s="18"/>
      <c r="AG17" s="18"/>
      <c r="AH17" s="49"/>
      <c r="AI17" s="18"/>
      <c r="AJ17" s="18"/>
      <c r="AK17" s="18"/>
      <c r="AL17" s="18"/>
      <c r="AM17" s="18"/>
      <c r="AN17" s="18"/>
      <c r="AO17" s="18"/>
      <c r="AP17" s="18"/>
    </row>
    <row r="18" spans="2:42"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8"/>
      <c r="AD18" s="18"/>
      <c r="AE18" s="18"/>
      <c r="AF18" s="18"/>
      <c r="AG18" s="18"/>
      <c r="AH18" s="49"/>
      <c r="AI18" s="18"/>
      <c r="AJ18" s="18"/>
      <c r="AK18" s="18"/>
      <c r="AL18" s="18"/>
      <c r="AM18" s="18"/>
      <c r="AN18" s="18"/>
      <c r="AO18" s="18"/>
      <c r="AP18" s="18"/>
    </row>
    <row r="19" spans="2:42"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8"/>
      <c r="AD19" s="18"/>
      <c r="AE19" s="18"/>
      <c r="AF19" s="18"/>
      <c r="AG19" s="18"/>
      <c r="AH19" s="49"/>
      <c r="AI19" s="18"/>
      <c r="AJ19" s="18"/>
      <c r="AK19" s="18"/>
      <c r="AL19" s="18"/>
      <c r="AM19" s="18"/>
      <c r="AN19" s="18"/>
      <c r="AO19" s="18"/>
      <c r="AP19" s="18"/>
    </row>
    <row r="20" spans="2:42"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8"/>
      <c r="AD20" s="18"/>
      <c r="AE20" s="18"/>
      <c r="AF20" s="18"/>
      <c r="AG20" s="18"/>
      <c r="AH20" s="49"/>
      <c r="AI20" s="18"/>
      <c r="AJ20" s="18"/>
      <c r="AK20" s="18"/>
      <c r="AL20" s="18"/>
      <c r="AM20" s="18"/>
      <c r="AN20" s="18"/>
      <c r="AO20" s="18"/>
      <c r="AP20" s="18"/>
    </row>
    <row r="21" spans="2:42"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8"/>
      <c r="AD21" s="18"/>
      <c r="AE21" s="18"/>
      <c r="AF21" s="18"/>
      <c r="AG21" s="18"/>
      <c r="AH21" s="49"/>
      <c r="AI21" s="18"/>
      <c r="AJ21" s="18"/>
      <c r="AK21" s="18"/>
      <c r="AL21" s="18"/>
      <c r="AM21" s="18"/>
      <c r="AN21" s="18"/>
      <c r="AO21" s="18"/>
      <c r="AP21" s="18"/>
    </row>
    <row r="22" spans="2:42"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8"/>
      <c r="AD22" s="18"/>
      <c r="AE22" s="18"/>
      <c r="AF22" s="18"/>
      <c r="AG22" s="18"/>
      <c r="AH22" s="49"/>
      <c r="AI22" s="18"/>
      <c r="AJ22" s="18"/>
      <c r="AK22" s="18"/>
      <c r="AL22" s="18"/>
      <c r="AM22" s="18"/>
      <c r="AN22" s="18"/>
      <c r="AO22" s="18"/>
      <c r="AP22" s="18"/>
    </row>
    <row r="23" spans="2:42"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8"/>
      <c r="AD23" s="18"/>
      <c r="AE23" s="18"/>
      <c r="AF23" s="18"/>
      <c r="AG23" s="18"/>
      <c r="AH23" s="49"/>
      <c r="AI23" s="18"/>
      <c r="AJ23" s="18"/>
      <c r="AK23" s="18"/>
      <c r="AL23" s="18"/>
      <c r="AM23" s="18"/>
      <c r="AN23" s="18"/>
      <c r="AO23" s="18"/>
      <c r="AP23" s="18"/>
    </row>
    <row r="24" spans="2:42"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8"/>
      <c r="AD24" s="18"/>
      <c r="AE24" s="18"/>
      <c r="AF24" s="18"/>
      <c r="AG24" s="18"/>
      <c r="AH24" s="49"/>
      <c r="AI24" s="18"/>
      <c r="AJ24" s="18"/>
      <c r="AK24" s="18"/>
      <c r="AL24" s="18"/>
      <c r="AM24" s="18"/>
      <c r="AN24" s="18"/>
      <c r="AO24" s="18"/>
      <c r="AP24" s="18"/>
    </row>
    <row r="25" spans="2:42"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18"/>
      <c r="AH25" s="49"/>
      <c r="AI25" s="18"/>
      <c r="AJ25" s="18"/>
      <c r="AK25" s="18"/>
      <c r="AL25" s="18"/>
      <c r="AM25" s="18"/>
      <c r="AN25" s="18"/>
      <c r="AO25" s="18"/>
      <c r="AP25" s="18"/>
    </row>
    <row r="26" spans="2:42"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18"/>
      <c r="AH26" s="49"/>
      <c r="AI26" s="18"/>
      <c r="AJ26" s="18"/>
      <c r="AK26" s="18"/>
      <c r="AL26" s="18"/>
      <c r="AM26" s="18"/>
      <c r="AN26" s="18"/>
      <c r="AO26" s="18"/>
      <c r="AP26" s="18"/>
    </row>
    <row r="27" spans="2:42"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18"/>
      <c r="AH27" s="49"/>
      <c r="AI27" s="18"/>
      <c r="AJ27" s="18"/>
      <c r="AK27" s="18"/>
      <c r="AL27" s="18"/>
      <c r="AM27" s="18"/>
      <c r="AN27" s="18"/>
      <c r="AO27" s="18"/>
      <c r="AP27" s="18"/>
    </row>
    <row r="28" spans="2:42"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18"/>
      <c r="AH28" s="49"/>
      <c r="AI28" s="18"/>
      <c r="AJ28" s="18"/>
      <c r="AK28" s="18"/>
      <c r="AL28" s="18"/>
      <c r="AM28" s="18"/>
      <c r="AN28" s="18"/>
      <c r="AO28" s="18"/>
      <c r="AP28" s="18"/>
    </row>
    <row r="29" spans="2:42"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18"/>
      <c r="AH29" s="49"/>
      <c r="AI29" s="18"/>
      <c r="AJ29" s="18"/>
      <c r="AK29" s="18"/>
      <c r="AL29" s="18"/>
      <c r="AM29" s="18"/>
      <c r="AN29" s="18"/>
      <c r="AO29" s="18"/>
      <c r="AP29" s="18"/>
    </row>
    <row r="30" spans="2:42"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18"/>
      <c r="AH30" s="49"/>
      <c r="AI30" s="18"/>
      <c r="AJ30" s="18"/>
      <c r="AK30" s="18"/>
      <c r="AL30" s="18"/>
      <c r="AM30" s="18"/>
      <c r="AN30" s="18"/>
      <c r="AO30" s="18"/>
      <c r="AP30" s="18"/>
    </row>
    <row r="31" spans="2:42"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18"/>
      <c r="AH31" s="49"/>
      <c r="AI31" s="18"/>
      <c r="AJ31" s="18"/>
      <c r="AK31" s="18"/>
      <c r="AL31" s="18"/>
      <c r="AM31" s="18"/>
      <c r="AN31" s="18"/>
      <c r="AO31" s="18"/>
      <c r="AP31" s="18"/>
    </row>
    <row r="32" spans="2:42"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18"/>
      <c r="AH32" s="49"/>
      <c r="AI32" s="18"/>
      <c r="AJ32" s="18"/>
      <c r="AK32" s="18"/>
      <c r="AL32" s="18"/>
      <c r="AM32" s="18"/>
      <c r="AN32" s="18"/>
      <c r="AO32" s="18"/>
      <c r="AP32" s="18"/>
    </row>
    <row r="33" spans="2:42"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18"/>
      <c r="AH33" s="49"/>
      <c r="AI33" s="18"/>
      <c r="AJ33" s="18"/>
      <c r="AK33" s="18"/>
      <c r="AL33" s="18"/>
      <c r="AM33" s="18"/>
      <c r="AN33" s="18"/>
      <c r="AO33" s="18"/>
      <c r="AP33" s="18"/>
    </row>
    <row r="34" spans="2:42"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18"/>
      <c r="AH34" s="49"/>
      <c r="AI34" s="18"/>
      <c r="AJ34" s="18"/>
      <c r="AK34" s="18"/>
      <c r="AL34" s="18"/>
      <c r="AM34" s="18"/>
      <c r="AN34" s="18"/>
      <c r="AO34" s="18"/>
      <c r="AP34" s="18"/>
    </row>
    <row r="35" spans="2:42"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18"/>
      <c r="AH35" s="49"/>
      <c r="AI35" s="18"/>
      <c r="AJ35" s="18"/>
      <c r="AK35" s="18"/>
      <c r="AL35" s="18"/>
      <c r="AM35" s="18"/>
      <c r="AN35" s="18"/>
      <c r="AO35" s="18"/>
      <c r="AP35" s="18"/>
    </row>
    <row r="36" spans="2:42"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18"/>
      <c r="AH36" s="49"/>
      <c r="AI36" s="18"/>
      <c r="AJ36" s="18"/>
      <c r="AK36" s="18"/>
      <c r="AL36" s="18"/>
      <c r="AM36" s="18"/>
      <c r="AN36" s="18"/>
      <c r="AO36" s="18"/>
      <c r="AP36" s="18"/>
    </row>
    <row r="37" spans="2:42"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18"/>
      <c r="AH37" s="49"/>
      <c r="AI37" s="18"/>
      <c r="AJ37" s="18"/>
      <c r="AK37" s="18"/>
      <c r="AL37" s="18"/>
      <c r="AM37" s="18"/>
      <c r="AN37" s="18"/>
      <c r="AO37" s="18"/>
      <c r="AP37" s="18"/>
    </row>
    <row r="38" spans="2:42"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18"/>
      <c r="AH38" s="49"/>
      <c r="AI38" s="18"/>
      <c r="AJ38" s="18"/>
      <c r="AK38" s="18"/>
      <c r="AL38" s="18"/>
      <c r="AM38" s="18"/>
      <c r="AN38" s="18"/>
      <c r="AO38" s="18"/>
      <c r="AP38" s="18"/>
    </row>
    <row r="39" spans="2:42"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18"/>
      <c r="AH39" s="49"/>
      <c r="AI39" s="18"/>
      <c r="AJ39" s="18"/>
      <c r="AK39" s="18"/>
      <c r="AL39" s="18"/>
      <c r="AM39" s="18"/>
      <c r="AN39" s="18"/>
      <c r="AO39" s="18"/>
      <c r="AP39" s="18"/>
    </row>
    <row r="40" spans="2:42"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18"/>
      <c r="AH40" s="49"/>
      <c r="AI40" s="18"/>
      <c r="AJ40" s="18"/>
      <c r="AK40" s="18"/>
      <c r="AL40" s="18"/>
      <c r="AM40" s="18"/>
      <c r="AN40" s="18"/>
      <c r="AO40" s="18"/>
      <c r="AP40" s="18"/>
    </row>
    <row r="41" spans="2:42"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18"/>
      <c r="AH41" s="49"/>
      <c r="AI41" s="18"/>
      <c r="AJ41" s="18"/>
      <c r="AK41" s="18"/>
      <c r="AL41" s="18"/>
      <c r="AM41" s="18"/>
      <c r="AN41" s="18"/>
      <c r="AO41" s="18"/>
      <c r="AP41" s="18"/>
    </row>
    <row r="42" spans="2:42"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18"/>
      <c r="AH42" s="49"/>
      <c r="AI42" s="18"/>
      <c r="AJ42" s="18"/>
      <c r="AK42" s="18"/>
      <c r="AL42" s="18"/>
      <c r="AM42" s="18"/>
      <c r="AN42" s="18"/>
      <c r="AO42" s="18"/>
      <c r="AP42" s="18"/>
    </row>
    <row r="43" spans="2:42"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18"/>
      <c r="AH43" s="49"/>
      <c r="AI43" s="18"/>
      <c r="AJ43" s="18"/>
      <c r="AK43" s="18"/>
      <c r="AL43" s="18"/>
      <c r="AM43" s="18"/>
      <c r="AN43" s="18"/>
      <c r="AO43" s="18"/>
      <c r="AP43" s="18"/>
    </row>
    <row r="44" spans="2:42"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18"/>
      <c r="AH44" s="49"/>
      <c r="AI44" s="18"/>
      <c r="AJ44" s="18"/>
      <c r="AK44" s="18"/>
      <c r="AL44" s="18"/>
      <c r="AM44" s="18"/>
      <c r="AN44" s="18"/>
      <c r="AO44" s="18"/>
      <c r="AP44" s="18"/>
    </row>
    <row r="45" spans="2:42"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18"/>
      <c r="AH45" s="49"/>
      <c r="AI45" s="18"/>
      <c r="AJ45" s="18"/>
      <c r="AK45" s="18"/>
      <c r="AL45" s="18"/>
      <c r="AM45" s="18"/>
      <c r="AN45" s="18"/>
      <c r="AO45" s="18"/>
      <c r="AP45" s="18"/>
    </row>
    <row r="46" spans="2:42"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18"/>
      <c r="AH46" s="49"/>
      <c r="AI46" s="18"/>
      <c r="AJ46" s="18"/>
      <c r="AK46" s="18"/>
      <c r="AL46" s="18"/>
      <c r="AM46" s="18"/>
      <c r="AN46" s="18"/>
      <c r="AO46" s="18"/>
      <c r="AP46" s="18"/>
    </row>
    <row r="47" spans="2:42"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18"/>
      <c r="AH47" s="49"/>
      <c r="AI47" s="18"/>
      <c r="AJ47" s="18"/>
      <c r="AK47" s="18"/>
      <c r="AL47" s="18"/>
      <c r="AM47" s="18"/>
      <c r="AN47" s="18"/>
      <c r="AO47" s="18"/>
      <c r="AP47" s="18"/>
    </row>
    <row r="48" spans="2:42"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18"/>
      <c r="AH48" s="49"/>
      <c r="AI48" s="18"/>
      <c r="AJ48" s="18"/>
      <c r="AK48" s="18"/>
      <c r="AL48" s="18"/>
      <c r="AM48" s="18"/>
      <c r="AN48" s="18"/>
      <c r="AO48" s="18"/>
      <c r="AP48" s="18"/>
    </row>
    <row r="49" spans="2:42"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18"/>
      <c r="AH49" s="49"/>
      <c r="AI49" s="18"/>
      <c r="AJ49" s="18"/>
      <c r="AK49" s="18"/>
      <c r="AL49" s="18"/>
      <c r="AM49" s="18"/>
      <c r="AN49" s="18"/>
      <c r="AO49" s="18"/>
      <c r="AP49" s="18"/>
    </row>
    <row r="50" spans="2:42"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18"/>
      <c r="AH50" s="49"/>
      <c r="AI50" s="18"/>
      <c r="AJ50" s="18"/>
      <c r="AK50" s="18"/>
      <c r="AL50" s="18"/>
      <c r="AM50" s="18"/>
      <c r="AN50" s="18"/>
      <c r="AO50" s="18"/>
      <c r="AP50" s="18"/>
    </row>
    <row r="51" spans="2:42"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18"/>
      <c r="AH51" s="49"/>
      <c r="AI51" s="18"/>
      <c r="AJ51" s="18"/>
      <c r="AK51" s="18"/>
      <c r="AL51" s="18"/>
      <c r="AM51" s="18"/>
      <c r="AN51" s="18"/>
      <c r="AO51" s="18"/>
      <c r="AP51" s="18"/>
    </row>
    <row r="52" spans="2:42"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18"/>
      <c r="AH52" s="49"/>
      <c r="AI52" s="18"/>
      <c r="AJ52" s="18"/>
      <c r="AK52" s="18"/>
      <c r="AL52" s="18"/>
      <c r="AM52" s="18"/>
      <c r="AN52" s="18"/>
      <c r="AO52" s="18"/>
      <c r="AP52" s="18"/>
    </row>
    <row r="53" spans="2:42"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18"/>
      <c r="AH53" s="49"/>
      <c r="AI53" s="18"/>
      <c r="AJ53" s="18"/>
      <c r="AK53" s="18"/>
      <c r="AL53" s="18"/>
      <c r="AM53" s="18"/>
      <c r="AN53" s="18"/>
      <c r="AO53" s="18"/>
      <c r="AP53" s="18"/>
    </row>
    <row r="54" spans="2:42"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18"/>
      <c r="AH54" s="49"/>
      <c r="AI54" s="18"/>
      <c r="AJ54" s="18"/>
      <c r="AK54" s="18"/>
      <c r="AL54" s="18"/>
      <c r="AM54" s="18"/>
      <c r="AN54" s="18"/>
      <c r="AO54" s="18"/>
      <c r="AP54" s="18"/>
    </row>
    <row r="55" spans="2:42"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18"/>
      <c r="AH55" s="49"/>
      <c r="AI55" s="18"/>
      <c r="AJ55" s="18"/>
      <c r="AK55" s="18"/>
      <c r="AL55" s="18"/>
      <c r="AM55" s="18"/>
      <c r="AN55" s="18"/>
      <c r="AO55" s="18"/>
      <c r="AP55" s="18"/>
    </row>
    <row r="56" spans="2:42"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18"/>
      <c r="AH56" s="49"/>
      <c r="AI56" s="18"/>
      <c r="AJ56" s="18"/>
      <c r="AK56" s="18"/>
      <c r="AL56" s="18"/>
      <c r="AM56" s="18"/>
      <c r="AN56" s="18"/>
      <c r="AO56" s="18"/>
      <c r="AP56" s="18"/>
    </row>
    <row r="57" spans="2:42"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18"/>
      <c r="AH57" s="49"/>
      <c r="AI57" s="18"/>
      <c r="AJ57" s="18"/>
      <c r="AK57" s="18"/>
      <c r="AL57" s="18"/>
      <c r="AM57" s="18"/>
      <c r="AN57" s="18"/>
      <c r="AO57" s="18"/>
      <c r="AP57" s="18"/>
    </row>
    <row r="58" spans="2:42"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18"/>
      <c r="AH58" s="49"/>
      <c r="AI58" s="18"/>
      <c r="AJ58" s="18"/>
      <c r="AK58" s="18"/>
      <c r="AL58" s="18"/>
      <c r="AM58" s="18"/>
      <c r="AN58" s="18"/>
      <c r="AO58" s="18"/>
      <c r="AP58" s="18"/>
    </row>
    <row r="59" spans="2:42"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18"/>
      <c r="AH59" s="49"/>
      <c r="AI59" s="18"/>
      <c r="AJ59" s="18"/>
      <c r="AK59" s="18"/>
      <c r="AL59" s="18"/>
      <c r="AM59" s="18"/>
      <c r="AN59" s="18"/>
      <c r="AO59" s="18"/>
      <c r="AP59" s="18"/>
    </row>
    <row r="60" spans="2:42"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18"/>
      <c r="AH60" s="49"/>
      <c r="AI60" s="18"/>
      <c r="AJ60" s="18"/>
      <c r="AK60" s="18"/>
      <c r="AL60" s="18"/>
      <c r="AM60" s="18"/>
      <c r="AN60" s="18"/>
      <c r="AO60" s="18"/>
      <c r="AP60" s="18"/>
    </row>
    <row r="61" spans="2:42"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18"/>
      <c r="AH61" s="49"/>
      <c r="AI61" s="18"/>
      <c r="AJ61" s="18"/>
      <c r="AK61" s="18"/>
      <c r="AL61" s="18"/>
      <c r="AM61" s="18"/>
      <c r="AN61" s="18"/>
      <c r="AO61" s="18"/>
      <c r="AP61" s="18"/>
    </row>
    <row r="62" spans="2:42"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18"/>
      <c r="AH62" s="49"/>
      <c r="AI62" s="18"/>
      <c r="AJ62" s="18"/>
      <c r="AK62" s="18"/>
      <c r="AL62" s="18"/>
      <c r="AM62" s="18"/>
      <c r="AN62" s="18"/>
      <c r="AO62" s="18"/>
      <c r="AP62" s="18"/>
    </row>
    <row r="63" spans="2:42"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18"/>
      <c r="AH63" s="49"/>
      <c r="AI63" s="18"/>
      <c r="AJ63" s="18"/>
      <c r="AK63" s="18"/>
      <c r="AL63" s="18"/>
      <c r="AM63" s="18"/>
      <c r="AN63" s="18"/>
      <c r="AO63" s="18"/>
      <c r="AP63" s="18"/>
    </row>
    <row r="64" spans="2:42"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18"/>
      <c r="AH64" s="49"/>
      <c r="AI64" s="18"/>
      <c r="AJ64" s="18"/>
      <c r="AK64" s="18"/>
      <c r="AL64" s="18"/>
      <c r="AM64" s="18"/>
      <c r="AN64" s="18"/>
      <c r="AO64" s="18"/>
      <c r="AP64" s="18"/>
    </row>
    <row r="65" spans="2:42"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18"/>
      <c r="AH65" s="49"/>
      <c r="AI65" s="18"/>
      <c r="AJ65" s="18"/>
      <c r="AK65" s="18"/>
      <c r="AL65" s="18"/>
      <c r="AM65" s="18"/>
      <c r="AN65" s="18"/>
      <c r="AO65" s="18"/>
      <c r="AP65" s="18"/>
    </row>
    <row r="66" spans="2:42"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18"/>
      <c r="AH66" s="49"/>
      <c r="AI66" s="18"/>
      <c r="AJ66" s="18"/>
      <c r="AK66" s="18"/>
      <c r="AL66" s="18"/>
      <c r="AM66" s="18"/>
      <c r="AN66" s="18"/>
      <c r="AO66" s="18"/>
      <c r="AP66" s="18"/>
    </row>
    <row r="67" spans="2:42"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18"/>
      <c r="AH67" s="49"/>
      <c r="AI67" s="18"/>
      <c r="AJ67" s="18"/>
      <c r="AK67" s="18"/>
      <c r="AL67" s="18"/>
      <c r="AM67" s="18"/>
      <c r="AN67" s="18"/>
      <c r="AO67" s="18"/>
      <c r="AP67" s="18"/>
    </row>
    <row r="68" spans="2:42"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18"/>
      <c r="AH68" s="49"/>
      <c r="AI68" s="18"/>
      <c r="AJ68" s="18"/>
      <c r="AK68" s="18"/>
      <c r="AL68" s="18"/>
      <c r="AM68" s="18"/>
      <c r="AN68" s="18"/>
      <c r="AO68" s="18"/>
      <c r="AP68" s="18"/>
    </row>
    <row r="69" spans="2:42"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18"/>
      <c r="AH69" s="49"/>
      <c r="AI69" s="18"/>
      <c r="AJ69" s="18"/>
      <c r="AK69" s="18"/>
      <c r="AL69" s="18"/>
      <c r="AM69" s="18"/>
      <c r="AN69" s="18"/>
      <c r="AO69" s="18"/>
      <c r="AP69" s="18"/>
    </row>
    <row r="70" spans="2:42"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18"/>
      <c r="AH70" s="49"/>
      <c r="AI70" s="18"/>
      <c r="AJ70" s="18"/>
      <c r="AK70" s="18"/>
      <c r="AL70" s="18"/>
      <c r="AM70" s="18"/>
      <c r="AN70" s="18"/>
      <c r="AO70" s="18"/>
      <c r="AP70" s="18"/>
    </row>
    <row r="71" spans="2:42"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18"/>
      <c r="AH71" s="49"/>
      <c r="AI71" s="18"/>
      <c r="AJ71" s="18"/>
      <c r="AK71" s="18"/>
      <c r="AL71" s="18"/>
      <c r="AM71" s="18"/>
      <c r="AN71" s="18"/>
      <c r="AO71" s="18"/>
      <c r="AP71" s="18"/>
    </row>
    <row r="72" spans="2:42"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18"/>
      <c r="AH72" s="49"/>
      <c r="AI72" s="18"/>
      <c r="AJ72" s="18"/>
      <c r="AK72" s="18"/>
      <c r="AL72" s="18"/>
      <c r="AM72" s="18"/>
      <c r="AN72" s="18"/>
      <c r="AO72" s="18"/>
      <c r="AP72" s="18"/>
    </row>
    <row r="73" spans="2:42"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18"/>
      <c r="AH73" s="49"/>
      <c r="AI73" s="18"/>
      <c r="AJ73" s="18"/>
      <c r="AK73" s="18"/>
      <c r="AL73" s="18"/>
      <c r="AM73" s="18"/>
      <c r="AN73" s="18"/>
      <c r="AO73" s="18"/>
      <c r="AP73" s="18"/>
    </row>
    <row r="74" spans="2:42"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18"/>
      <c r="AH74" s="49"/>
      <c r="AI74" s="18"/>
      <c r="AJ74" s="18"/>
      <c r="AK74" s="18"/>
      <c r="AL74" s="18"/>
      <c r="AM74" s="18"/>
      <c r="AN74" s="18"/>
      <c r="AO74" s="18"/>
      <c r="AP74" s="18"/>
    </row>
    <row r="75" spans="2:42"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18"/>
      <c r="AH75" s="49"/>
      <c r="AI75" s="18"/>
      <c r="AJ75" s="18"/>
      <c r="AK75" s="18"/>
      <c r="AL75" s="18"/>
      <c r="AM75" s="18"/>
      <c r="AN75" s="18"/>
      <c r="AO75" s="18"/>
      <c r="AP75" s="18"/>
    </row>
    <row r="76" spans="2:42"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18"/>
      <c r="AH76" s="49"/>
      <c r="AI76" s="18"/>
      <c r="AJ76" s="18"/>
      <c r="AK76" s="18"/>
      <c r="AL76" s="18"/>
      <c r="AM76" s="18"/>
      <c r="AN76" s="18"/>
      <c r="AO76" s="18"/>
      <c r="AP76" s="18"/>
    </row>
    <row r="77" spans="2:42"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18"/>
      <c r="AH77" s="49"/>
      <c r="AI77" s="18"/>
      <c r="AJ77" s="18"/>
      <c r="AK77" s="18"/>
      <c r="AL77" s="18"/>
      <c r="AM77" s="18"/>
      <c r="AN77" s="18"/>
      <c r="AO77" s="18"/>
      <c r="AP77" s="18"/>
    </row>
    <row r="78" spans="2:42"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18"/>
      <c r="AH78" s="49"/>
      <c r="AI78" s="18"/>
      <c r="AJ78" s="18"/>
      <c r="AK78" s="18"/>
      <c r="AL78" s="18"/>
      <c r="AM78" s="18"/>
      <c r="AN78" s="18"/>
      <c r="AO78" s="18"/>
      <c r="AP78" s="18"/>
    </row>
    <row r="79" spans="2:42"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18"/>
      <c r="AH79" s="49"/>
      <c r="AI79" s="18"/>
      <c r="AJ79" s="18"/>
      <c r="AK79" s="18"/>
      <c r="AL79" s="18"/>
      <c r="AM79" s="18"/>
      <c r="AN79" s="18"/>
      <c r="AO79" s="18"/>
      <c r="AP79" s="18"/>
    </row>
    <row r="80" spans="2:42"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18"/>
      <c r="AH80" s="49"/>
      <c r="AI80" s="18"/>
      <c r="AJ80" s="18"/>
      <c r="AK80" s="18"/>
      <c r="AL80" s="18"/>
      <c r="AM80" s="18"/>
      <c r="AN80" s="18"/>
      <c r="AO80" s="18"/>
      <c r="AP80" s="18"/>
    </row>
    <row r="81" spans="2:42"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18"/>
      <c r="AH81" s="49"/>
      <c r="AI81" s="18"/>
      <c r="AJ81" s="18"/>
      <c r="AK81" s="18"/>
      <c r="AL81" s="18"/>
      <c r="AM81" s="18"/>
      <c r="AN81" s="18"/>
      <c r="AO81" s="18"/>
      <c r="AP81" s="18"/>
    </row>
    <row r="82" spans="2:42"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18"/>
      <c r="AH82" s="49"/>
      <c r="AI82" s="18"/>
      <c r="AJ82" s="18"/>
      <c r="AK82" s="18"/>
      <c r="AL82" s="18"/>
      <c r="AM82" s="18"/>
      <c r="AN82" s="18"/>
      <c r="AO82" s="18"/>
      <c r="AP82" s="18"/>
    </row>
    <row r="83" spans="2:42"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18"/>
      <c r="AH83" s="49"/>
      <c r="AI83" s="18"/>
      <c r="AJ83" s="18"/>
      <c r="AK83" s="18"/>
      <c r="AL83" s="18"/>
      <c r="AM83" s="18"/>
      <c r="AN83" s="18"/>
      <c r="AO83" s="18"/>
      <c r="AP83" s="18"/>
    </row>
    <row r="84" spans="2:42"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18"/>
      <c r="AH84" s="49"/>
      <c r="AI84" s="18"/>
      <c r="AJ84" s="18"/>
      <c r="AK84" s="18"/>
      <c r="AL84" s="18"/>
      <c r="AM84" s="18"/>
      <c r="AN84" s="18"/>
      <c r="AO84" s="18"/>
      <c r="AP84" s="18"/>
    </row>
    <row r="85" spans="2:42"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18"/>
      <c r="AH85" s="49"/>
      <c r="AI85" s="18"/>
      <c r="AJ85" s="18"/>
      <c r="AK85" s="18"/>
      <c r="AL85" s="18"/>
      <c r="AM85" s="18"/>
      <c r="AN85" s="18"/>
      <c r="AO85" s="18"/>
      <c r="AP85" s="18"/>
    </row>
    <row r="86" spans="2:42"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18"/>
      <c r="AH86" s="49"/>
      <c r="AI86" s="18"/>
      <c r="AJ86" s="18"/>
      <c r="AK86" s="18"/>
      <c r="AL86" s="18"/>
      <c r="AM86" s="18"/>
      <c r="AN86" s="18"/>
      <c r="AO86" s="18"/>
      <c r="AP86" s="18"/>
    </row>
    <row r="87" spans="2:42"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18"/>
      <c r="AH87" s="49"/>
      <c r="AI87" s="18"/>
      <c r="AJ87" s="18"/>
      <c r="AK87" s="18"/>
      <c r="AL87" s="18"/>
      <c r="AM87" s="18"/>
      <c r="AN87" s="18"/>
      <c r="AO87" s="18"/>
      <c r="AP87" s="18"/>
    </row>
    <row r="88" spans="2:42"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18"/>
      <c r="AH88" s="49"/>
      <c r="AI88" s="18"/>
      <c r="AJ88" s="18"/>
      <c r="AK88" s="18"/>
      <c r="AL88" s="18"/>
      <c r="AM88" s="18"/>
      <c r="AN88" s="18"/>
      <c r="AO88" s="18"/>
      <c r="AP88" s="18"/>
    </row>
    <row r="89" spans="2:42"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18"/>
      <c r="AH89" s="49"/>
      <c r="AI89" s="18"/>
      <c r="AJ89" s="18"/>
      <c r="AK89" s="18"/>
      <c r="AL89" s="18"/>
      <c r="AM89" s="18"/>
      <c r="AN89" s="18"/>
      <c r="AO89" s="18"/>
      <c r="AP89" s="18"/>
    </row>
    <row r="90" spans="2:42"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18"/>
      <c r="AH90" s="49"/>
      <c r="AI90" s="18"/>
      <c r="AJ90" s="18"/>
      <c r="AK90" s="18"/>
      <c r="AL90" s="18"/>
      <c r="AM90" s="18"/>
      <c r="AN90" s="18"/>
      <c r="AO90" s="18"/>
      <c r="AP90" s="18"/>
    </row>
    <row r="91" spans="2:42"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18"/>
      <c r="AH91" s="49"/>
      <c r="AI91" s="18"/>
      <c r="AJ91" s="18"/>
      <c r="AK91" s="18"/>
      <c r="AL91" s="18"/>
      <c r="AM91" s="18"/>
      <c r="AN91" s="18"/>
      <c r="AO91" s="18"/>
      <c r="AP91" s="18"/>
    </row>
    <row r="92" spans="2:42"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18"/>
      <c r="AH92" s="49"/>
      <c r="AI92" s="18"/>
      <c r="AJ92" s="18"/>
      <c r="AK92" s="18"/>
      <c r="AL92" s="18"/>
      <c r="AM92" s="18"/>
      <c r="AN92" s="18"/>
      <c r="AO92" s="18"/>
      <c r="AP92" s="18"/>
    </row>
    <row r="93" spans="2:42"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18"/>
      <c r="AH93" s="49"/>
      <c r="AI93" s="18"/>
      <c r="AJ93" s="18"/>
      <c r="AK93" s="18"/>
      <c r="AL93" s="18"/>
      <c r="AM93" s="18"/>
      <c r="AN93" s="18"/>
      <c r="AO93" s="18"/>
      <c r="AP93" s="18"/>
    </row>
    <row r="94" spans="2:42"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18"/>
      <c r="AH94" s="49"/>
      <c r="AI94" s="18"/>
      <c r="AJ94" s="18"/>
      <c r="AK94" s="18"/>
      <c r="AL94" s="18"/>
      <c r="AM94" s="18"/>
      <c r="AN94" s="18"/>
      <c r="AO94" s="18"/>
      <c r="AP94" s="18"/>
    </row>
    <row r="95" spans="2:42"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18"/>
      <c r="AH95" s="49"/>
      <c r="AI95" s="18"/>
      <c r="AJ95" s="18"/>
      <c r="AK95" s="18"/>
      <c r="AL95" s="18"/>
      <c r="AM95" s="18"/>
      <c r="AN95" s="18"/>
      <c r="AO95" s="18"/>
      <c r="AP95" s="18"/>
    </row>
    <row r="96" spans="2:42"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18"/>
      <c r="AH96" s="49"/>
      <c r="AI96" s="18"/>
      <c r="AJ96" s="18"/>
      <c r="AK96" s="18"/>
      <c r="AL96" s="18"/>
      <c r="AM96" s="18"/>
      <c r="AN96" s="18"/>
      <c r="AO96" s="18"/>
      <c r="AP96" s="18"/>
    </row>
    <row r="97" spans="2:42"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18"/>
      <c r="AH97" s="49"/>
      <c r="AI97" s="18"/>
      <c r="AJ97" s="18"/>
      <c r="AK97" s="18"/>
      <c r="AL97" s="18"/>
      <c r="AM97" s="18"/>
      <c r="AN97" s="18"/>
      <c r="AO97" s="18"/>
      <c r="AP97" s="18"/>
    </row>
    <row r="98" spans="2:42"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18"/>
      <c r="AH98" s="49"/>
      <c r="AI98" s="18"/>
      <c r="AJ98" s="18"/>
      <c r="AK98" s="18"/>
      <c r="AL98" s="18"/>
      <c r="AM98" s="18"/>
      <c r="AN98" s="18"/>
      <c r="AO98" s="18"/>
      <c r="AP98" s="18"/>
    </row>
    <row r="99" spans="2:42"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18"/>
      <c r="AH99" s="49"/>
      <c r="AI99" s="18"/>
      <c r="AJ99" s="18"/>
      <c r="AK99" s="18"/>
      <c r="AL99" s="18"/>
      <c r="AM99" s="18"/>
      <c r="AN99" s="18"/>
      <c r="AO99" s="18"/>
      <c r="AP99" s="18"/>
    </row>
    <row r="100" spans="2:42"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18"/>
      <c r="AH100" s="49"/>
      <c r="AI100" s="18"/>
      <c r="AJ100" s="18"/>
      <c r="AK100" s="18"/>
      <c r="AL100" s="18"/>
      <c r="AM100" s="18"/>
      <c r="AN100" s="18"/>
      <c r="AO100" s="18"/>
      <c r="AP100" s="18"/>
    </row>
    <row r="101" spans="2:42"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18"/>
      <c r="AH101" s="49"/>
      <c r="AI101" s="18"/>
      <c r="AJ101" s="18"/>
      <c r="AK101" s="18"/>
      <c r="AL101" s="18"/>
      <c r="AM101" s="18"/>
      <c r="AN101" s="18"/>
      <c r="AO101" s="18"/>
      <c r="AP101" s="18"/>
    </row>
    <row r="102" spans="2:42"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18"/>
      <c r="AH102" s="49"/>
      <c r="AI102" s="18"/>
      <c r="AJ102" s="18"/>
      <c r="AK102" s="18"/>
      <c r="AL102" s="18"/>
      <c r="AM102" s="18"/>
      <c r="AN102" s="18"/>
      <c r="AO102" s="18"/>
      <c r="AP102" s="18"/>
    </row>
    <row r="103" spans="2:42"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18"/>
      <c r="AH103" s="49"/>
      <c r="AI103" s="18"/>
      <c r="AJ103" s="18"/>
      <c r="AK103" s="18"/>
      <c r="AL103" s="18"/>
      <c r="AM103" s="18"/>
      <c r="AN103" s="18"/>
      <c r="AO103" s="18"/>
      <c r="AP103" s="18"/>
    </row>
    <row r="104" spans="2:42"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18"/>
      <c r="AH104" s="49"/>
      <c r="AI104" s="18"/>
      <c r="AJ104" s="18"/>
      <c r="AK104" s="18"/>
      <c r="AL104" s="18"/>
      <c r="AM104" s="18"/>
      <c r="AN104" s="18"/>
      <c r="AO104" s="18"/>
      <c r="AP104" s="18"/>
    </row>
    <row r="105" spans="2:42"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18"/>
      <c r="AH105" s="49"/>
      <c r="AI105" s="18"/>
      <c r="AJ105" s="18"/>
      <c r="AK105" s="18"/>
      <c r="AL105" s="18"/>
      <c r="AM105" s="18"/>
      <c r="AN105" s="18"/>
      <c r="AO105" s="18"/>
      <c r="AP105" s="18"/>
    </row>
    <row r="106" spans="2:42"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18"/>
      <c r="AH106" s="49"/>
      <c r="AI106" s="18"/>
      <c r="AJ106" s="18"/>
      <c r="AK106" s="18"/>
      <c r="AL106" s="18"/>
      <c r="AM106" s="18"/>
      <c r="AN106" s="18"/>
      <c r="AO106" s="18"/>
      <c r="AP106" s="18"/>
    </row>
    <row r="107" spans="2:42"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18"/>
      <c r="AH107" s="49"/>
      <c r="AI107" s="18"/>
      <c r="AJ107" s="18"/>
      <c r="AK107" s="18"/>
      <c r="AL107" s="18"/>
      <c r="AM107" s="18"/>
      <c r="AN107" s="18"/>
      <c r="AO107" s="18"/>
      <c r="AP107" s="18"/>
    </row>
    <row r="108" spans="2:42"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18"/>
      <c r="AH108" s="49"/>
      <c r="AI108" s="18"/>
      <c r="AJ108" s="18"/>
      <c r="AK108" s="18"/>
      <c r="AL108" s="18"/>
      <c r="AM108" s="18"/>
      <c r="AN108" s="18"/>
      <c r="AO108" s="18"/>
      <c r="AP108" s="18"/>
    </row>
    <row r="109" spans="2:42"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18"/>
      <c r="AH109" s="49"/>
      <c r="AI109" s="18"/>
      <c r="AJ109" s="18"/>
      <c r="AK109" s="18"/>
      <c r="AL109" s="18"/>
      <c r="AM109" s="18"/>
      <c r="AN109" s="18"/>
      <c r="AO109" s="18"/>
      <c r="AP109" s="18"/>
    </row>
    <row r="110" spans="2:42"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18"/>
      <c r="AH110" s="49"/>
      <c r="AI110" s="18"/>
      <c r="AJ110" s="18"/>
      <c r="AK110" s="18"/>
      <c r="AL110" s="18"/>
      <c r="AM110" s="18"/>
      <c r="AN110" s="18"/>
      <c r="AO110" s="18"/>
      <c r="AP110" s="18"/>
    </row>
    <row r="111" spans="2:42"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18"/>
      <c r="AH111" s="49"/>
      <c r="AI111" s="18"/>
      <c r="AJ111" s="18"/>
      <c r="AK111" s="18"/>
      <c r="AL111" s="18"/>
      <c r="AM111" s="18"/>
      <c r="AN111" s="18"/>
      <c r="AO111" s="18"/>
      <c r="AP111" s="18"/>
    </row>
    <row r="112" spans="2:42"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18"/>
      <c r="AH112" s="49"/>
      <c r="AI112" s="18"/>
      <c r="AJ112" s="18"/>
      <c r="AK112" s="18"/>
      <c r="AL112" s="18"/>
      <c r="AM112" s="18"/>
      <c r="AN112" s="18"/>
      <c r="AO112" s="18"/>
      <c r="AP112" s="18"/>
    </row>
    <row r="113" spans="2:42"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18"/>
      <c r="AH113" s="49"/>
      <c r="AI113" s="18"/>
      <c r="AJ113" s="18"/>
      <c r="AK113" s="18"/>
      <c r="AL113" s="18"/>
      <c r="AM113" s="18"/>
      <c r="AN113" s="18"/>
      <c r="AO113" s="18"/>
      <c r="AP113" s="18"/>
    </row>
    <row r="114" spans="2:42"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18"/>
      <c r="AH114" s="49"/>
      <c r="AI114" s="18"/>
      <c r="AJ114" s="18"/>
      <c r="AK114" s="18"/>
      <c r="AL114" s="18"/>
      <c r="AM114" s="18"/>
      <c r="AN114" s="18"/>
      <c r="AO114" s="18"/>
      <c r="AP114" s="18"/>
    </row>
    <row r="115" spans="2:42"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18"/>
      <c r="AH115" s="49"/>
      <c r="AI115" s="18"/>
      <c r="AJ115" s="18"/>
      <c r="AK115" s="18"/>
      <c r="AL115" s="18"/>
      <c r="AM115" s="18"/>
      <c r="AN115" s="18"/>
      <c r="AO115" s="18"/>
      <c r="AP115" s="18"/>
    </row>
    <row r="116" spans="2:42"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18"/>
      <c r="AH116" s="49"/>
      <c r="AI116" s="18"/>
      <c r="AJ116" s="18"/>
      <c r="AK116" s="18"/>
      <c r="AL116" s="18"/>
      <c r="AM116" s="18"/>
      <c r="AN116" s="18"/>
      <c r="AO116" s="18"/>
      <c r="AP116" s="18"/>
    </row>
    <row r="117" spans="2:42"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18"/>
      <c r="AH117" s="49"/>
      <c r="AI117" s="18"/>
      <c r="AJ117" s="18"/>
      <c r="AK117" s="18"/>
      <c r="AL117" s="18"/>
      <c r="AM117" s="18"/>
      <c r="AN117" s="18"/>
      <c r="AO117" s="18"/>
      <c r="AP117" s="18"/>
    </row>
    <row r="118" spans="2:42"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18"/>
      <c r="AH118" s="49"/>
      <c r="AI118" s="18"/>
      <c r="AJ118" s="18"/>
      <c r="AK118" s="18"/>
      <c r="AL118" s="18"/>
      <c r="AM118" s="18"/>
      <c r="AN118" s="18"/>
      <c r="AO118" s="18"/>
      <c r="AP118" s="18"/>
    </row>
    <row r="119" spans="2:42"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18"/>
      <c r="AH119" s="49"/>
      <c r="AI119" s="18"/>
      <c r="AJ119" s="18"/>
      <c r="AK119" s="18"/>
      <c r="AL119" s="18"/>
      <c r="AM119" s="18"/>
      <c r="AN119" s="18"/>
      <c r="AO119" s="18"/>
      <c r="AP119" s="18"/>
    </row>
    <row r="120" spans="2:42"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18"/>
      <c r="AH120" s="49"/>
      <c r="AI120" s="18"/>
      <c r="AJ120" s="18"/>
      <c r="AK120" s="18"/>
      <c r="AL120" s="18"/>
      <c r="AM120" s="18"/>
      <c r="AN120" s="18"/>
      <c r="AO120" s="18"/>
      <c r="AP120" s="18"/>
    </row>
    <row r="121" spans="2:42"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18"/>
      <c r="AH121" s="49"/>
      <c r="AI121" s="18"/>
      <c r="AJ121" s="18"/>
      <c r="AK121" s="18"/>
      <c r="AL121" s="18"/>
      <c r="AM121" s="18"/>
      <c r="AN121" s="18"/>
      <c r="AO121" s="18"/>
      <c r="AP121" s="18"/>
    </row>
    <row r="122" spans="2:42"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18"/>
      <c r="AH122" s="49"/>
      <c r="AI122" s="18"/>
      <c r="AJ122" s="18"/>
      <c r="AK122" s="18"/>
      <c r="AL122" s="18"/>
      <c r="AM122" s="18"/>
      <c r="AN122" s="18"/>
      <c r="AO122" s="18"/>
      <c r="AP122" s="18"/>
    </row>
    <row r="123" spans="2:42"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18"/>
      <c r="AH123" s="49"/>
      <c r="AI123" s="18"/>
      <c r="AJ123" s="18"/>
      <c r="AK123" s="18"/>
      <c r="AL123" s="18"/>
      <c r="AM123" s="18"/>
      <c r="AN123" s="18"/>
      <c r="AO123" s="18"/>
      <c r="AP123" s="18"/>
    </row>
    <row r="124" spans="2:42"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18"/>
      <c r="AH124" s="49"/>
      <c r="AI124" s="18"/>
      <c r="AJ124" s="18"/>
      <c r="AK124" s="18"/>
      <c r="AL124" s="18"/>
      <c r="AM124" s="18"/>
      <c r="AN124" s="18"/>
      <c r="AO124" s="18"/>
      <c r="AP124" s="18"/>
    </row>
    <row r="125" spans="2:42"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18"/>
      <c r="AH125" s="49"/>
      <c r="AI125" s="18"/>
      <c r="AJ125" s="18"/>
      <c r="AK125" s="18"/>
      <c r="AL125" s="18"/>
      <c r="AM125" s="18"/>
      <c r="AN125" s="18"/>
      <c r="AO125" s="18"/>
      <c r="AP125" s="18"/>
    </row>
    <row r="126" spans="2:42"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18"/>
      <c r="AH126" s="49"/>
      <c r="AI126" s="18"/>
      <c r="AJ126" s="18"/>
      <c r="AK126" s="18"/>
      <c r="AL126" s="18"/>
      <c r="AM126" s="18"/>
      <c r="AN126" s="18"/>
      <c r="AO126" s="18"/>
      <c r="AP126" s="18"/>
    </row>
    <row r="127" spans="2:42"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18"/>
      <c r="AH127" s="49"/>
      <c r="AI127" s="18"/>
      <c r="AJ127" s="18"/>
      <c r="AK127" s="18"/>
      <c r="AL127" s="18"/>
      <c r="AM127" s="18"/>
      <c r="AN127" s="18"/>
      <c r="AO127" s="18"/>
      <c r="AP127" s="18"/>
    </row>
    <row r="128" spans="2:42"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18"/>
      <c r="AH128" s="49"/>
      <c r="AI128" s="18"/>
      <c r="AJ128" s="18"/>
      <c r="AK128" s="18"/>
      <c r="AL128" s="18"/>
      <c r="AM128" s="18"/>
      <c r="AN128" s="18"/>
      <c r="AO128" s="18"/>
      <c r="AP128" s="18"/>
    </row>
    <row r="129" spans="2:42"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18"/>
      <c r="AH129" s="49"/>
      <c r="AI129" s="18"/>
      <c r="AJ129" s="18"/>
      <c r="AK129" s="18"/>
      <c r="AL129" s="18"/>
      <c r="AM129" s="18"/>
      <c r="AN129" s="18"/>
      <c r="AO129" s="18"/>
      <c r="AP129" s="18"/>
    </row>
    <row r="130" spans="2:42"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18"/>
      <c r="AH130" s="49"/>
      <c r="AI130" s="18"/>
      <c r="AJ130" s="18"/>
      <c r="AK130" s="18"/>
      <c r="AL130" s="18"/>
      <c r="AM130" s="18"/>
      <c r="AN130" s="18"/>
      <c r="AO130" s="18"/>
      <c r="AP130" s="18"/>
    </row>
    <row r="131" spans="2:42"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18"/>
      <c r="AH131" s="49"/>
      <c r="AI131" s="18"/>
      <c r="AJ131" s="18"/>
      <c r="AK131" s="18"/>
      <c r="AL131" s="18"/>
      <c r="AM131" s="18"/>
      <c r="AN131" s="18"/>
      <c r="AO131" s="18"/>
      <c r="AP131" s="18"/>
    </row>
    <row r="132" spans="2:42"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18"/>
      <c r="AH132" s="49"/>
      <c r="AI132" s="18"/>
      <c r="AJ132" s="18"/>
      <c r="AK132" s="18"/>
      <c r="AL132" s="18"/>
      <c r="AM132" s="18"/>
      <c r="AN132" s="18"/>
      <c r="AO132" s="18"/>
      <c r="AP132" s="18"/>
    </row>
    <row r="133" spans="2:42"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18"/>
      <c r="AH133" s="49"/>
      <c r="AI133" s="18"/>
      <c r="AJ133" s="18"/>
      <c r="AK133" s="18"/>
      <c r="AL133" s="18"/>
      <c r="AM133" s="18"/>
      <c r="AN133" s="18"/>
      <c r="AO133" s="18"/>
      <c r="AP133" s="18"/>
    </row>
    <row r="134" spans="2:42"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18"/>
      <c r="AH134" s="49"/>
      <c r="AI134" s="18"/>
      <c r="AJ134" s="18"/>
      <c r="AK134" s="18"/>
      <c r="AL134" s="18"/>
      <c r="AM134" s="18"/>
      <c r="AN134" s="18"/>
      <c r="AO134" s="18"/>
      <c r="AP134" s="18"/>
    </row>
    <row r="135" spans="2:42"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18"/>
      <c r="AH135" s="49"/>
      <c r="AI135" s="18"/>
      <c r="AJ135" s="18"/>
      <c r="AK135" s="18"/>
      <c r="AL135" s="18"/>
      <c r="AM135" s="18"/>
      <c r="AN135" s="18"/>
      <c r="AO135" s="18"/>
      <c r="AP135" s="18"/>
    </row>
    <row r="136" spans="2:42"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18"/>
      <c r="AH136" s="49"/>
      <c r="AI136" s="18"/>
      <c r="AJ136" s="18"/>
      <c r="AK136" s="18"/>
      <c r="AL136" s="18"/>
      <c r="AM136" s="18"/>
      <c r="AN136" s="18"/>
      <c r="AO136" s="18"/>
      <c r="AP136" s="18"/>
    </row>
    <row r="137" spans="2:42"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18"/>
      <c r="AH137" s="49"/>
      <c r="AI137" s="18"/>
      <c r="AJ137" s="18"/>
      <c r="AK137" s="18"/>
      <c r="AL137" s="18"/>
      <c r="AM137" s="18"/>
      <c r="AN137" s="18"/>
      <c r="AO137" s="18"/>
      <c r="AP137" s="18"/>
    </row>
    <row r="138" spans="2:42"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18"/>
      <c r="AH138" s="49"/>
      <c r="AI138" s="18"/>
      <c r="AJ138" s="18"/>
      <c r="AK138" s="18"/>
      <c r="AL138" s="18"/>
      <c r="AM138" s="18"/>
      <c r="AN138" s="18"/>
      <c r="AO138" s="18"/>
      <c r="AP138" s="18"/>
    </row>
    <row r="139" spans="2:42"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18"/>
      <c r="AH139" s="49"/>
      <c r="AI139" s="18"/>
      <c r="AJ139" s="18"/>
      <c r="AK139" s="18"/>
      <c r="AL139" s="18"/>
      <c r="AM139" s="18"/>
      <c r="AN139" s="18"/>
      <c r="AO139" s="18"/>
      <c r="AP139" s="18"/>
    </row>
    <row r="140" spans="2:42"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18"/>
      <c r="AH140" s="49"/>
      <c r="AI140" s="18"/>
      <c r="AJ140" s="18"/>
      <c r="AK140" s="18"/>
      <c r="AL140" s="18"/>
      <c r="AM140" s="18"/>
      <c r="AN140" s="18"/>
      <c r="AO140" s="18"/>
      <c r="AP140" s="18"/>
    </row>
    <row r="141" spans="2:42"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18"/>
      <c r="AH141" s="49"/>
      <c r="AI141" s="18"/>
      <c r="AJ141" s="18"/>
      <c r="AK141" s="18"/>
      <c r="AL141" s="18"/>
      <c r="AM141" s="18"/>
      <c r="AN141" s="18"/>
      <c r="AO141" s="18"/>
      <c r="AP141" s="18"/>
    </row>
    <row r="142" spans="2:42"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18"/>
      <c r="AH142" s="49"/>
      <c r="AI142" s="18"/>
      <c r="AJ142" s="18"/>
      <c r="AK142" s="18"/>
      <c r="AL142" s="18"/>
      <c r="AM142" s="18"/>
      <c r="AN142" s="18"/>
      <c r="AO142" s="18"/>
      <c r="AP142" s="18"/>
    </row>
    <row r="143" spans="2:42"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18"/>
      <c r="AH143" s="49"/>
      <c r="AI143" s="18"/>
      <c r="AJ143" s="18"/>
      <c r="AK143" s="18"/>
      <c r="AL143" s="18"/>
      <c r="AM143" s="18"/>
      <c r="AN143" s="18"/>
      <c r="AO143" s="18"/>
      <c r="AP143" s="18"/>
    </row>
    <row r="144" spans="2:42"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18"/>
      <c r="AH144" s="49"/>
      <c r="AI144" s="18"/>
      <c r="AJ144" s="18"/>
      <c r="AK144" s="18"/>
      <c r="AL144" s="18"/>
      <c r="AM144" s="18"/>
      <c r="AN144" s="18"/>
      <c r="AO144" s="18"/>
      <c r="AP144" s="18"/>
    </row>
    <row r="145" spans="2:42"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18"/>
      <c r="AH145" s="49"/>
      <c r="AI145" s="18"/>
      <c r="AJ145" s="18"/>
      <c r="AK145" s="18"/>
      <c r="AL145" s="18"/>
      <c r="AM145" s="18"/>
      <c r="AN145" s="18"/>
      <c r="AO145" s="18"/>
      <c r="AP145" s="18"/>
    </row>
    <row r="146" spans="2:42"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18"/>
      <c r="AH146" s="49"/>
      <c r="AI146" s="18"/>
      <c r="AJ146" s="18"/>
      <c r="AK146" s="18"/>
      <c r="AL146" s="18"/>
      <c r="AM146" s="18"/>
      <c r="AN146" s="18"/>
      <c r="AO146" s="18"/>
      <c r="AP146" s="18"/>
    </row>
    <row r="147" spans="2:42"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18"/>
      <c r="AH147" s="49"/>
      <c r="AI147" s="18"/>
      <c r="AJ147" s="18"/>
      <c r="AK147" s="18"/>
      <c r="AL147" s="18"/>
      <c r="AM147" s="18"/>
      <c r="AN147" s="18"/>
      <c r="AO147" s="18"/>
      <c r="AP147" s="18"/>
    </row>
    <row r="148" spans="2:42"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18"/>
      <c r="AH148" s="49"/>
      <c r="AI148" s="18"/>
      <c r="AJ148" s="18"/>
      <c r="AK148" s="18"/>
      <c r="AL148" s="18"/>
      <c r="AM148" s="18"/>
      <c r="AN148" s="18"/>
      <c r="AO148" s="18"/>
      <c r="AP148" s="18"/>
    </row>
    <row r="149" spans="2:42"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18"/>
      <c r="AH149" s="49"/>
      <c r="AI149" s="18"/>
      <c r="AJ149" s="18"/>
      <c r="AK149" s="18"/>
      <c r="AL149" s="18"/>
      <c r="AM149" s="18"/>
      <c r="AN149" s="18"/>
      <c r="AO149" s="18"/>
      <c r="AP149" s="18"/>
    </row>
    <row r="150" spans="2:42"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18"/>
      <c r="AH150" s="49"/>
      <c r="AI150" s="18"/>
      <c r="AJ150" s="18"/>
      <c r="AK150" s="18"/>
      <c r="AL150" s="18"/>
      <c r="AM150" s="18"/>
      <c r="AN150" s="18"/>
      <c r="AO150" s="18"/>
      <c r="AP150" s="18"/>
    </row>
    <row r="151" spans="2:42"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18"/>
      <c r="AH151" s="49"/>
      <c r="AI151" s="18"/>
      <c r="AJ151" s="18"/>
      <c r="AK151" s="18"/>
      <c r="AL151" s="18"/>
      <c r="AM151" s="18"/>
      <c r="AN151" s="18"/>
      <c r="AO151" s="18"/>
      <c r="AP151" s="18"/>
    </row>
    <row r="152" spans="2:42"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18"/>
      <c r="AH152" s="49"/>
      <c r="AI152" s="18"/>
      <c r="AJ152" s="18"/>
      <c r="AK152" s="18"/>
      <c r="AL152" s="18"/>
      <c r="AM152" s="18"/>
      <c r="AN152" s="18"/>
      <c r="AO152" s="18"/>
      <c r="AP152" s="18"/>
    </row>
    <row r="153" spans="2:42"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18"/>
      <c r="AH153" s="49"/>
      <c r="AI153" s="18"/>
      <c r="AJ153" s="18"/>
      <c r="AK153" s="18"/>
      <c r="AL153" s="18"/>
      <c r="AM153" s="18"/>
      <c r="AN153" s="18"/>
      <c r="AO153" s="18"/>
      <c r="AP153" s="18"/>
    </row>
    <row r="154" spans="2:42"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18"/>
      <c r="AH154" s="49"/>
      <c r="AI154" s="18"/>
      <c r="AJ154" s="18"/>
      <c r="AK154" s="18"/>
      <c r="AL154" s="18"/>
      <c r="AM154" s="18"/>
      <c r="AN154" s="18"/>
      <c r="AO154" s="18"/>
      <c r="AP154" s="18"/>
    </row>
    <row r="155" spans="2:42"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18"/>
      <c r="AH155" s="49"/>
      <c r="AI155" s="18"/>
      <c r="AJ155" s="18"/>
      <c r="AK155" s="18"/>
      <c r="AL155" s="18"/>
      <c r="AM155" s="18"/>
      <c r="AN155" s="18"/>
      <c r="AO155" s="18"/>
      <c r="AP155" s="18"/>
    </row>
    <row r="156" spans="2:42"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18"/>
      <c r="AH156" s="49"/>
      <c r="AI156" s="18"/>
      <c r="AJ156" s="18"/>
      <c r="AK156" s="18"/>
      <c r="AL156" s="18"/>
      <c r="AM156" s="18"/>
      <c r="AN156" s="18"/>
      <c r="AO156" s="18"/>
      <c r="AP156" s="18"/>
    </row>
    <row r="157" spans="2:42"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18"/>
      <c r="AH157" s="49"/>
      <c r="AI157" s="18"/>
      <c r="AJ157" s="18"/>
      <c r="AK157" s="18"/>
      <c r="AL157" s="18"/>
      <c r="AM157" s="18"/>
      <c r="AN157" s="18"/>
      <c r="AO157" s="18"/>
      <c r="AP157" s="18"/>
    </row>
    <row r="158" spans="2:42"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18"/>
      <c r="AH158" s="49"/>
      <c r="AI158" s="18"/>
      <c r="AJ158" s="18"/>
      <c r="AK158" s="18"/>
      <c r="AL158" s="18"/>
      <c r="AM158" s="18"/>
      <c r="AN158" s="18"/>
      <c r="AO158" s="18"/>
      <c r="AP158" s="18"/>
    </row>
    <row r="159" spans="2:42"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18"/>
      <c r="AH159" s="49"/>
      <c r="AI159" s="18"/>
      <c r="AJ159" s="18"/>
      <c r="AK159" s="18"/>
      <c r="AL159" s="18"/>
      <c r="AM159" s="18"/>
      <c r="AN159" s="18"/>
      <c r="AO159" s="18"/>
      <c r="AP159" s="18"/>
    </row>
    <row r="160" spans="2:42"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18"/>
      <c r="AH160" s="49"/>
      <c r="AI160" s="18"/>
      <c r="AJ160" s="18"/>
      <c r="AK160" s="18"/>
      <c r="AL160" s="18"/>
      <c r="AM160" s="18"/>
      <c r="AN160" s="18"/>
      <c r="AO160" s="18"/>
      <c r="AP160" s="18"/>
    </row>
    <row r="161" spans="2:42"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18"/>
      <c r="AH161" s="49"/>
      <c r="AI161" s="18"/>
      <c r="AJ161" s="18"/>
      <c r="AK161" s="18"/>
      <c r="AL161" s="18"/>
      <c r="AM161" s="18"/>
      <c r="AN161" s="18"/>
      <c r="AO161" s="18"/>
      <c r="AP161" s="18"/>
    </row>
    <row r="162" spans="2:42"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18"/>
      <c r="AH162" s="49"/>
      <c r="AI162" s="18"/>
      <c r="AJ162" s="18"/>
      <c r="AK162" s="18"/>
      <c r="AL162" s="18"/>
      <c r="AM162" s="18"/>
      <c r="AN162" s="18"/>
      <c r="AO162" s="18"/>
      <c r="AP162" s="18"/>
    </row>
    <row r="163" spans="2:42"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18"/>
      <c r="AH163" s="49"/>
      <c r="AI163" s="18"/>
      <c r="AJ163" s="18"/>
      <c r="AK163" s="18"/>
      <c r="AL163" s="18"/>
      <c r="AM163" s="18"/>
      <c r="AN163" s="18"/>
      <c r="AO163" s="18"/>
      <c r="AP163" s="18"/>
    </row>
    <row r="164" spans="2:42"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18"/>
      <c r="AH164" s="49"/>
      <c r="AI164" s="18"/>
      <c r="AJ164" s="18"/>
      <c r="AK164" s="18"/>
      <c r="AL164" s="18"/>
      <c r="AM164" s="18"/>
      <c r="AN164" s="18"/>
      <c r="AO164" s="18"/>
      <c r="AP164" s="18"/>
    </row>
    <row r="165" spans="2:42"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18"/>
      <c r="AH165" s="49"/>
      <c r="AI165" s="18"/>
      <c r="AJ165" s="18"/>
      <c r="AK165" s="18"/>
      <c r="AL165" s="18"/>
      <c r="AM165" s="18"/>
      <c r="AN165" s="18"/>
      <c r="AO165" s="18"/>
      <c r="AP165" s="18"/>
    </row>
    <row r="166" spans="2:42"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18"/>
      <c r="AH166" s="49"/>
      <c r="AI166" s="18"/>
      <c r="AJ166" s="18"/>
      <c r="AK166" s="18"/>
      <c r="AL166" s="18"/>
      <c r="AM166" s="18"/>
      <c r="AN166" s="18"/>
      <c r="AO166" s="18"/>
      <c r="AP166" s="18"/>
    </row>
    <row r="167" spans="2:42"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18"/>
      <c r="AH167" s="49"/>
      <c r="AI167" s="18"/>
      <c r="AJ167" s="18"/>
      <c r="AK167" s="18"/>
      <c r="AL167" s="18"/>
      <c r="AM167" s="18"/>
      <c r="AN167" s="18"/>
      <c r="AO167" s="18"/>
      <c r="AP167" s="18"/>
    </row>
    <row r="168" spans="2:42"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18"/>
      <c r="AH168" s="49"/>
      <c r="AI168" s="18"/>
      <c r="AJ168" s="18"/>
      <c r="AK168" s="18"/>
      <c r="AL168" s="18"/>
      <c r="AM168" s="18"/>
      <c r="AN168" s="18"/>
      <c r="AO168" s="18"/>
      <c r="AP168" s="18"/>
    </row>
    <row r="169" spans="2:42"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18"/>
      <c r="AH169" s="49"/>
      <c r="AI169" s="18"/>
      <c r="AJ169" s="18"/>
      <c r="AK169" s="18"/>
      <c r="AL169" s="18"/>
      <c r="AM169" s="18"/>
      <c r="AN169" s="18"/>
      <c r="AO169" s="18"/>
      <c r="AP169" s="18"/>
    </row>
    <row r="170" spans="2:42"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18"/>
      <c r="AH170" s="49"/>
      <c r="AI170" s="18"/>
      <c r="AJ170" s="18"/>
      <c r="AK170" s="18"/>
      <c r="AL170" s="18"/>
      <c r="AM170" s="18"/>
      <c r="AN170" s="18"/>
      <c r="AO170" s="18"/>
      <c r="AP170" s="18"/>
    </row>
    <row r="171" spans="2:42"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18"/>
      <c r="AH171" s="49"/>
      <c r="AI171" s="18"/>
      <c r="AJ171" s="18"/>
      <c r="AK171" s="18"/>
      <c r="AL171" s="18"/>
      <c r="AM171" s="18"/>
      <c r="AN171" s="18"/>
      <c r="AO171" s="18"/>
      <c r="AP171" s="18"/>
    </row>
    <row r="172" spans="2:42"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18"/>
      <c r="AH172" s="49"/>
      <c r="AI172" s="18"/>
      <c r="AJ172" s="18"/>
      <c r="AK172" s="18"/>
      <c r="AL172" s="18"/>
      <c r="AM172" s="18"/>
      <c r="AN172" s="18"/>
      <c r="AO172" s="18"/>
      <c r="AP172" s="18"/>
    </row>
    <row r="173" spans="2:42"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18"/>
      <c r="AH173" s="49"/>
      <c r="AI173" s="18"/>
      <c r="AJ173" s="18"/>
      <c r="AK173" s="18"/>
      <c r="AL173" s="18"/>
      <c r="AM173" s="18"/>
      <c r="AN173" s="18"/>
      <c r="AO173" s="18"/>
      <c r="AP173" s="18"/>
    </row>
    <row r="174" spans="2:42"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18"/>
      <c r="AH174" s="49"/>
      <c r="AI174" s="18"/>
      <c r="AJ174" s="18"/>
      <c r="AK174" s="18"/>
      <c r="AL174" s="18"/>
      <c r="AM174" s="18"/>
      <c r="AN174" s="18"/>
      <c r="AO174" s="18"/>
      <c r="AP174" s="18"/>
    </row>
    <row r="175" spans="2:42"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18"/>
      <c r="AH175" s="49"/>
      <c r="AI175" s="18"/>
      <c r="AJ175" s="18"/>
      <c r="AK175" s="18"/>
      <c r="AL175" s="18"/>
      <c r="AM175" s="18"/>
      <c r="AN175" s="18"/>
      <c r="AO175" s="18"/>
      <c r="AP175" s="18"/>
    </row>
    <row r="176" spans="2:42"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18"/>
      <c r="AH176" s="49"/>
      <c r="AI176" s="18"/>
      <c r="AJ176" s="18"/>
      <c r="AK176" s="18"/>
      <c r="AL176" s="18"/>
      <c r="AM176" s="18"/>
      <c r="AN176" s="18"/>
      <c r="AO176" s="18"/>
      <c r="AP176" s="18"/>
    </row>
    <row r="177" spans="2:42"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18"/>
      <c r="AH177" s="49"/>
      <c r="AI177" s="18"/>
      <c r="AJ177" s="18"/>
      <c r="AK177" s="18"/>
      <c r="AL177" s="18"/>
      <c r="AM177" s="18"/>
      <c r="AN177" s="18"/>
      <c r="AO177" s="18"/>
      <c r="AP177" s="18"/>
    </row>
    <row r="178" spans="2:42"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18"/>
      <c r="AH178" s="49"/>
      <c r="AI178" s="18"/>
      <c r="AJ178" s="18"/>
      <c r="AK178" s="18"/>
      <c r="AL178" s="18"/>
      <c r="AM178" s="18"/>
      <c r="AN178" s="18"/>
      <c r="AO178" s="18"/>
      <c r="AP178" s="18"/>
    </row>
    <row r="179" spans="2:42"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18"/>
      <c r="AH179" s="49"/>
      <c r="AI179" s="18"/>
      <c r="AJ179" s="18"/>
      <c r="AK179" s="18"/>
      <c r="AL179" s="18"/>
      <c r="AM179" s="18"/>
      <c r="AN179" s="18"/>
      <c r="AO179" s="18"/>
      <c r="AP179" s="18"/>
    </row>
    <row r="180" spans="2:42"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18"/>
      <c r="AH180" s="49"/>
      <c r="AI180" s="18"/>
      <c r="AJ180" s="18"/>
      <c r="AK180" s="18"/>
      <c r="AL180" s="18"/>
      <c r="AM180" s="18"/>
      <c r="AN180" s="18"/>
      <c r="AO180" s="18"/>
      <c r="AP180" s="18"/>
    </row>
    <row r="181" spans="2:42"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18"/>
      <c r="AH181" s="49"/>
      <c r="AI181" s="18"/>
      <c r="AJ181" s="18"/>
      <c r="AK181" s="18"/>
      <c r="AL181" s="18"/>
      <c r="AM181" s="18"/>
      <c r="AN181" s="18"/>
      <c r="AO181" s="18"/>
      <c r="AP181" s="18"/>
    </row>
    <row r="182" spans="2:42"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18"/>
      <c r="AH182" s="49"/>
      <c r="AI182" s="18"/>
      <c r="AJ182" s="18"/>
      <c r="AK182" s="18"/>
      <c r="AL182" s="18"/>
      <c r="AM182" s="18"/>
      <c r="AN182" s="18"/>
      <c r="AO182" s="18"/>
      <c r="AP182" s="18"/>
    </row>
    <row r="183" spans="2:42"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18"/>
      <c r="AH183" s="49"/>
      <c r="AI183" s="18"/>
      <c r="AJ183" s="18"/>
      <c r="AK183" s="18"/>
      <c r="AL183" s="18"/>
      <c r="AM183" s="18"/>
      <c r="AN183" s="18"/>
      <c r="AO183" s="18"/>
      <c r="AP183" s="18"/>
    </row>
    <row r="184" spans="2:42"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18"/>
      <c r="AH184" s="49"/>
      <c r="AI184" s="18"/>
      <c r="AJ184" s="18"/>
      <c r="AK184" s="18"/>
      <c r="AL184" s="18"/>
      <c r="AM184" s="18"/>
      <c r="AN184" s="18"/>
      <c r="AO184" s="18"/>
      <c r="AP184" s="18"/>
    </row>
    <row r="185" spans="2:42"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18"/>
      <c r="AH185" s="49"/>
      <c r="AI185" s="18"/>
      <c r="AJ185" s="18"/>
      <c r="AK185" s="18"/>
      <c r="AL185" s="18"/>
      <c r="AM185" s="18"/>
      <c r="AN185" s="18"/>
      <c r="AO185" s="18"/>
      <c r="AP185" s="18"/>
    </row>
    <row r="186" spans="2:42"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18"/>
      <c r="AH186" s="49"/>
      <c r="AI186" s="18"/>
      <c r="AJ186" s="18"/>
      <c r="AK186" s="18"/>
      <c r="AL186" s="18"/>
      <c r="AM186" s="18"/>
      <c r="AN186" s="18"/>
      <c r="AO186" s="18"/>
      <c r="AP186" s="18"/>
    </row>
    <row r="187" spans="2:42"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18"/>
      <c r="AH187" s="49"/>
      <c r="AI187" s="18"/>
      <c r="AJ187" s="18"/>
      <c r="AK187" s="18"/>
      <c r="AL187" s="18"/>
      <c r="AM187" s="18"/>
      <c r="AN187" s="18"/>
      <c r="AO187" s="18"/>
      <c r="AP187" s="18"/>
    </row>
    <row r="188" spans="2:42"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18"/>
      <c r="AH188" s="49"/>
      <c r="AI188" s="18"/>
      <c r="AJ188" s="18"/>
      <c r="AK188" s="18"/>
      <c r="AL188" s="18"/>
      <c r="AM188" s="18"/>
      <c r="AN188" s="18"/>
      <c r="AO188" s="18"/>
      <c r="AP188" s="18"/>
    </row>
    <row r="189" spans="2:42"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18"/>
      <c r="AH189" s="49"/>
      <c r="AI189" s="18"/>
      <c r="AJ189" s="18"/>
      <c r="AK189" s="18"/>
      <c r="AL189" s="18"/>
      <c r="AM189" s="18"/>
      <c r="AN189" s="18"/>
      <c r="AO189" s="18"/>
      <c r="AP189" s="18"/>
    </row>
    <row r="190" spans="2:42"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18"/>
      <c r="AH190" s="49"/>
      <c r="AI190" s="18"/>
      <c r="AJ190" s="18"/>
      <c r="AK190" s="18"/>
      <c r="AL190" s="18"/>
      <c r="AM190" s="18"/>
      <c r="AN190" s="18"/>
      <c r="AO190" s="18"/>
      <c r="AP190" s="18"/>
    </row>
    <row r="191" spans="2:42"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18"/>
      <c r="AH191" s="49"/>
      <c r="AI191" s="18"/>
      <c r="AJ191" s="18"/>
      <c r="AK191" s="18"/>
      <c r="AL191" s="18"/>
      <c r="AM191" s="18"/>
      <c r="AN191" s="18"/>
      <c r="AO191" s="18"/>
      <c r="AP191" s="18"/>
    </row>
    <row r="192" spans="2:42"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18"/>
      <c r="AH192" s="49"/>
      <c r="AI192" s="18"/>
      <c r="AJ192" s="18"/>
      <c r="AK192" s="18"/>
      <c r="AL192" s="18"/>
      <c r="AM192" s="18"/>
      <c r="AN192" s="18"/>
      <c r="AO192" s="18"/>
      <c r="AP192" s="18"/>
    </row>
    <row r="193" spans="2:42"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18"/>
      <c r="AH193" s="49"/>
      <c r="AI193" s="18"/>
      <c r="AJ193" s="18"/>
      <c r="AK193" s="18"/>
      <c r="AL193" s="18"/>
      <c r="AM193" s="18"/>
      <c r="AN193" s="18"/>
      <c r="AO193" s="18"/>
      <c r="AP193" s="18"/>
    </row>
    <row r="194" spans="2:42"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18"/>
      <c r="AH194" s="49"/>
      <c r="AI194" s="18"/>
      <c r="AJ194" s="18"/>
      <c r="AK194" s="18"/>
      <c r="AL194" s="18"/>
      <c r="AM194" s="18"/>
      <c r="AN194" s="18"/>
      <c r="AO194" s="18"/>
      <c r="AP194" s="18"/>
    </row>
    <row r="195" spans="2:42"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18"/>
      <c r="AH195" s="49"/>
      <c r="AI195" s="18"/>
      <c r="AJ195" s="18"/>
      <c r="AK195" s="18"/>
      <c r="AL195" s="18"/>
      <c r="AM195" s="18"/>
      <c r="AN195" s="18"/>
      <c r="AO195" s="18"/>
      <c r="AP195" s="18"/>
    </row>
    <row r="196" spans="2:42"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18"/>
      <c r="AH196" s="49"/>
      <c r="AI196" s="18"/>
      <c r="AJ196" s="18"/>
      <c r="AK196" s="18"/>
      <c r="AL196" s="18"/>
      <c r="AM196" s="18"/>
      <c r="AN196" s="18"/>
      <c r="AO196" s="18"/>
      <c r="AP196" s="18"/>
    </row>
    <row r="197" spans="2:42"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18"/>
      <c r="AH197" s="49"/>
      <c r="AI197" s="18"/>
      <c r="AJ197" s="18"/>
      <c r="AK197" s="18"/>
      <c r="AL197" s="18"/>
      <c r="AM197" s="18"/>
      <c r="AN197" s="18"/>
      <c r="AO197" s="18"/>
      <c r="AP197" s="18"/>
    </row>
    <row r="198" spans="2:42"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18"/>
      <c r="AH198" s="49"/>
      <c r="AI198" s="18"/>
      <c r="AJ198" s="18"/>
      <c r="AK198" s="18"/>
      <c r="AL198" s="18"/>
      <c r="AM198" s="18"/>
      <c r="AN198" s="18"/>
      <c r="AO198" s="18"/>
      <c r="AP198" s="18"/>
    </row>
    <row r="199" spans="2:42"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18"/>
      <c r="AH199" s="49"/>
      <c r="AI199" s="18"/>
      <c r="AJ199" s="18"/>
      <c r="AK199" s="18"/>
      <c r="AL199" s="18"/>
      <c r="AM199" s="18"/>
      <c r="AN199" s="18"/>
      <c r="AO199" s="18"/>
      <c r="AP199" s="18"/>
    </row>
    <row r="200" spans="2:42"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18"/>
      <c r="AH200" s="49"/>
      <c r="AI200" s="18"/>
      <c r="AJ200" s="18"/>
      <c r="AK200" s="18"/>
      <c r="AL200" s="18"/>
      <c r="AM200" s="18"/>
      <c r="AN200" s="18"/>
      <c r="AO200" s="18"/>
      <c r="AP200" s="18"/>
    </row>
    <row r="201" spans="2:42"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18"/>
      <c r="AH201" s="49"/>
      <c r="AI201" s="18"/>
      <c r="AJ201" s="18"/>
      <c r="AK201" s="18"/>
      <c r="AL201" s="18"/>
      <c r="AM201" s="18"/>
      <c r="AN201" s="18"/>
      <c r="AO201" s="18"/>
      <c r="AP201" s="18"/>
    </row>
    <row r="202" spans="2:42"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18"/>
      <c r="AH202" s="49"/>
      <c r="AI202" s="18"/>
      <c r="AJ202" s="18"/>
      <c r="AK202" s="18"/>
      <c r="AL202" s="18"/>
      <c r="AM202" s="18"/>
      <c r="AN202" s="18"/>
      <c r="AO202" s="18"/>
      <c r="AP202" s="18"/>
    </row>
    <row r="203" spans="2:42"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18"/>
      <c r="AH203" s="49"/>
      <c r="AI203" s="18"/>
      <c r="AJ203" s="18"/>
      <c r="AK203" s="18"/>
      <c r="AL203" s="18"/>
      <c r="AM203" s="18"/>
      <c r="AN203" s="18"/>
      <c r="AO203" s="18"/>
      <c r="AP203" s="18"/>
    </row>
    <row r="204" spans="2:42"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18"/>
      <c r="AH204" s="49"/>
      <c r="AI204" s="18"/>
      <c r="AJ204" s="18"/>
      <c r="AK204" s="18"/>
      <c r="AL204" s="18"/>
      <c r="AM204" s="18"/>
      <c r="AN204" s="18"/>
      <c r="AO204" s="18"/>
      <c r="AP204" s="18"/>
    </row>
    <row r="205" spans="2:42"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18"/>
      <c r="AH205" s="49"/>
      <c r="AI205" s="18"/>
      <c r="AJ205" s="18"/>
      <c r="AK205" s="18"/>
      <c r="AL205" s="18"/>
      <c r="AM205" s="18"/>
      <c r="AN205" s="18"/>
      <c r="AO205" s="18"/>
      <c r="AP205" s="18"/>
    </row>
    <row r="206" spans="2:42"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18"/>
      <c r="AH206" s="49"/>
      <c r="AI206" s="18"/>
      <c r="AJ206" s="18"/>
      <c r="AK206" s="18"/>
      <c r="AL206" s="18"/>
      <c r="AM206" s="18"/>
      <c r="AN206" s="18"/>
      <c r="AO206" s="18"/>
      <c r="AP206" s="18"/>
    </row>
    <row r="207" spans="2:42"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18"/>
      <c r="AH207" s="49"/>
      <c r="AI207" s="18"/>
      <c r="AJ207" s="18"/>
      <c r="AK207" s="18"/>
      <c r="AL207" s="18"/>
      <c r="AM207" s="18"/>
      <c r="AN207" s="18"/>
      <c r="AO207" s="18"/>
      <c r="AP207" s="18"/>
    </row>
    <row r="208" spans="2:42"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18"/>
      <c r="AH208" s="49"/>
      <c r="AI208" s="18"/>
      <c r="AJ208" s="18"/>
      <c r="AK208" s="18"/>
      <c r="AL208" s="18"/>
      <c r="AM208" s="18"/>
      <c r="AN208" s="18"/>
      <c r="AO208" s="18"/>
      <c r="AP208" s="18"/>
    </row>
    <row r="209" spans="2:42"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18"/>
      <c r="AH209" s="49"/>
      <c r="AI209" s="18"/>
      <c r="AJ209" s="18"/>
      <c r="AK209" s="18"/>
      <c r="AL209" s="18"/>
      <c r="AM209" s="18"/>
      <c r="AN209" s="18"/>
      <c r="AO209" s="18"/>
      <c r="AP209" s="18"/>
    </row>
    <row r="210" spans="2:42"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18"/>
      <c r="AH210" s="49"/>
      <c r="AI210" s="18"/>
      <c r="AJ210" s="18"/>
      <c r="AK210" s="18"/>
      <c r="AL210" s="18"/>
      <c r="AM210" s="18"/>
      <c r="AN210" s="18"/>
      <c r="AO210" s="18"/>
      <c r="AP210" s="18"/>
    </row>
    <row r="211" spans="2:42"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18"/>
      <c r="AH211" s="49"/>
      <c r="AI211" s="18"/>
      <c r="AJ211" s="18"/>
      <c r="AK211" s="18"/>
      <c r="AL211" s="18"/>
      <c r="AM211" s="18"/>
      <c r="AN211" s="18"/>
      <c r="AO211" s="18"/>
      <c r="AP211" s="18"/>
    </row>
    <row r="212" spans="2:42"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18"/>
      <c r="AH212" s="49"/>
      <c r="AI212" s="18"/>
      <c r="AJ212" s="18"/>
      <c r="AK212" s="18"/>
      <c r="AL212" s="18"/>
      <c r="AM212" s="18"/>
      <c r="AN212" s="18"/>
      <c r="AO212" s="18"/>
      <c r="AP212" s="18"/>
    </row>
    <row r="213" spans="2:42"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18"/>
      <c r="AH213" s="49"/>
      <c r="AI213" s="18"/>
      <c r="AJ213" s="18"/>
      <c r="AK213" s="18"/>
      <c r="AL213" s="18"/>
      <c r="AM213" s="18"/>
      <c r="AN213" s="18"/>
      <c r="AO213" s="18"/>
      <c r="AP213" s="18"/>
    </row>
    <row r="214" spans="2:42"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18"/>
      <c r="AH214" s="49"/>
      <c r="AI214" s="18"/>
      <c r="AJ214" s="18"/>
      <c r="AK214" s="18"/>
      <c r="AL214" s="18"/>
      <c r="AM214" s="18"/>
      <c r="AN214" s="18"/>
      <c r="AO214" s="18"/>
      <c r="AP214" s="18"/>
    </row>
    <row r="215" spans="2:42"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18"/>
      <c r="AH215" s="49"/>
      <c r="AI215" s="18"/>
      <c r="AJ215" s="18"/>
      <c r="AK215" s="18"/>
      <c r="AL215" s="18"/>
      <c r="AM215" s="18"/>
      <c r="AN215" s="18"/>
      <c r="AO215" s="18"/>
      <c r="AP215" s="18"/>
    </row>
    <row r="216" spans="2:42"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18"/>
      <c r="AH216" s="49"/>
      <c r="AI216" s="18"/>
      <c r="AJ216" s="18"/>
      <c r="AK216" s="18"/>
      <c r="AL216" s="18"/>
      <c r="AM216" s="18"/>
      <c r="AN216" s="18"/>
      <c r="AO216" s="18"/>
      <c r="AP216" s="18"/>
    </row>
    <row r="217" spans="2:42"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18"/>
      <c r="AH217" s="49"/>
      <c r="AI217" s="18"/>
      <c r="AJ217" s="18"/>
      <c r="AK217" s="18"/>
      <c r="AL217" s="18"/>
      <c r="AM217" s="18"/>
      <c r="AN217" s="18"/>
      <c r="AO217" s="18"/>
      <c r="AP217" s="18"/>
    </row>
    <row r="218" spans="2:42"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18"/>
      <c r="AH218" s="49"/>
      <c r="AI218" s="18"/>
      <c r="AJ218" s="18"/>
      <c r="AK218" s="18"/>
      <c r="AL218" s="18"/>
      <c r="AM218" s="18"/>
      <c r="AN218" s="18"/>
      <c r="AO218" s="18"/>
      <c r="AP218" s="18"/>
    </row>
    <row r="219" spans="2:42"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18"/>
      <c r="AH219" s="49"/>
      <c r="AI219" s="18"/>
      <c r="AJ219" s="18"/>
      <c r="AK219" s="18"/>
      <c r="AL219" s="18"/>
      <c r="AM219" s="18"/>
      <c r="AN219" s="18"/>
      <c r="AO219" s="18"/>
      <c r="AP219" s="18"/>
    </row>
    <row r="220" spans="2:42"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18"/>
      <c r="AH220" s="49"/>
      <c r="AI220" s="18"/>
      <c r="AJ220" s="18"/>
      <c r="AK220" s="18"/>
      <c r="AL220" s="18"/>
      <c r="AM220" s="18"/>
      <c r="AN220" s="18"/>
      <c r="AO220" s="18"/>
      <c r="AP220" s="18"/>
    </row>
    <row r="221" spans="2:42"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18"/>
      <c r="AH221" s="49"/>
      <c r="AI221" s="18"/>
      <c r="AJ221" s="18"/>
      <c r="AK221" s="18"/>
      <c r="AL221" s="18"/>
      <c r="AM221" s="18"/>
      <c r="AN221" s="18"/>
      <c r="AO221" s="18"/>
      <c r="AP221" s="18"/>
    </row>
    <row r="222" spans="2:42"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18"/>
      <c r="AH222" s="49"/>
      <c r="AI222" s="18"/>
      <c r="AJ222" s="18"/>
      <c r="AK222" s="18"/>
      <c r="AL222" s="18"/>
      <c r="AM222" s="18"/>
      <c r="AN222" s="18"/>
      <c r="AO222" s="18"/>
      <c r="AP222" s="18"/>
    </row>
    <row r="223" spans="2:42"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18"/>
      <c r="AH223" s="49"/>
      <c r="AI223" s="18"/>
      <c r="AJ223" s="18"/>
      <c r="AK223" s="18"/>
      <c r="AL223" s="18"/>
      <c r="AM223" s="18"/>
      <c r="AN223" s="18"/>
      <c r="AO223" s="18"/>
      <c r="AP223" s="18"/>
    </row>
    <row r="224" spans="2:42"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18"/>
      <c r="AH224" s="49"/>
      <c r="AI224" s="18"/>
      <c r="AJ224" s="18"/>
      <c r="AK224" s="18"/>
      <c r="AL224" s="18"/>
      <c r="AM224" s="18"/>
      <c r="AN224" s="18"/>
      <c r="AO224" s="18"/>
      <c r="AP224" s="18"/>
    </row>
    <row r="225" spans="2:42"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18"/>
      <c r="AH225" s="49"/>
      <c r="AI225" s="18"/>
      <c r="AJ225" s="18"/>
      <c r="AK225" s="18"/>
      <c r="AL225" s="18"/>
      <c r="AM225" s="18"/>
      <c r="AN225" s="18"/>
      <c r="AO225" s="18"/>
      <c r="AP225" s="18"/>
    </row>
    <row r="226" spans="2:42"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18"/>
      <c r="AH226" s="49"/>
      <c r="AI226" s="18"/>
      <c r="AJ226" s="18"/>
      <c r="AK226" s="18"/>
      <c r="AL226" s="18"/>
      <c r="AM226" s="18"/>
      <c r="AN226" s="18"/>
      <c r="AO226" s="18"/>
      <c r="AP226" s="18"/>
    </row>
  </sheetData>
  <phoneticPr fontId="24" type="noConversion"/>
  <dataValidations count="4">
    <dataValidation type="list" allowBlank="1" showInputMessage="1" showErrorMessage="1" sqref="W2:W7" xr:uid="{0283BB36-B75B-4A98-A67B-7B142EB46F4D}">
      <formula1>"Electric,Gas"</formula1>
    </dataValidation>
    <dataValidation type="list" allowBlank="1" showInputMessage="1" showErrorMessage="1" sqref="AJ2:AK226" xr:uid="{6924AB11-4612-4CE3-B3D5-E9ED02EA769E}">
      <formula1>"Electric, Gas, None"</formula1>
    </dataValidation>
    <dataValidation type="list" allowBlank="1" showInputMessage="1" showErrorMessage="1" sqref="AL2:AN226" xr:uid="{38B4A3CB-FC65-4F13-B497-920263D9769B}">
      <formula1>"Yes, None"</formula1>
    </dataValidation>
    <dataValidation type="list" allowBlank="1" showInputMessage="1" showErrorMessage="1" sqref="P2:Q226"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30F9DCDC-E5DC-4BA5-B0D6-FD916D33C6A9}">
          <x14:formula1>
            <xm:f>Schedules_8760!$H$1:$P$1</xm:f>
          </x14:formula1>
          <xm:sqref>AF2:AF226 AC2:AD15</xm:sqref>
        </x14:dataValidation>
        <x14:dataValidation type="list" allowBlank="1" showInputMessage="1" showErrorMessage="1" xr:uid="{4A2F2D09-AF14-4AE9-BFD7-67E466800225}">
          <x14:formula1>
            <xm:f>Timesteps_Per_Hr!$A$1:$A$12</xm:f>
          </x14:formula1>
          <xm:sqref>B2:B226</xm:sqref>
        </x14:dataValidation>
        <x14:dataValidation type="list" allowBlank="1" showInputMessage="1" showErrorMessage="1" xr:uid="{589E65A2-A9E4-4D3B-A397-8D6C2207486B}">
          <x14:formula1>
            <xm:f>Ceiling_And_Roof_Con!$A$3:$A$7</xm:f>
          </x14:formula1>
          <xm:sqref>I2:I226</xm:sqref>
        </x14:dataValidation>
        <x14:dataValidation type="list" allowBlank="1" showInputMessage="1" showErrorMessage="1" xr:uid="{2F3CE4CF-DB61-42EF-AB1A-042E89E940F2}">
          <x14:formula1>
            <xm:f>Water_Heater_Type!$A$3:$A$5</xm:f>
          </x14:formula1>
          <xm:sqref>AE2:AE226</xm:sqref>
        </x14:dataValidation>
        <x14:dataValidation type="list" allowBlank="1" showInputMessage="1" showErrorMessage="1" xr:uid="{4AEC093B-4C2C-485A-9ECB-9714328B0EB0}">
          <x14:formula1>
            <xm:f>Above_Ground_Wall_Con!$A$3:$A$19</xm:f>
          </x14:formula1>
          <xm:sqref>H2:H226</xm:sqref>
        </x14:dataValidation>
        <x14:dataValidation type="list" allowBlank="1" showInputMessage="1" showErrorMessage="1" xr:uid="{03456BA9-DD40-4237-B165-15305215BE46}">
          <x14:formula1>
            <xm:f>Foundation_And_Floor_Con!$A$3:$A$27</xm:f>
          </x14:formula1>
          <xm:sqref>J2:J226</xm:sqref>
        </x14:dataValidation>
        <x14:dataValidation type="list" allowBlank="1" showInputMessage="1" showErrorMessage="1" xr:uid="{1F688F62-251F-4B88-AE53-1E7F3DE4DD69}">
          <x14:formula1>
            <xm:f>WeatherFiles!$A$3:$A$17</xm:f>
          </x14:formula1>
          <xm:sqref>C2:C226</xm:sqref>
        </x14:dataValidation>
        <x14:dataValidation type="list" allowBlank="1" showInputMessage="1" showErrorMessage="1" xr:uid="{4BF15728-9728-4627-8D09-F6B252DF6F35}">
          <x14:formula1>
            <xm:f>Windows!$A$3:$A$26</xm:f>
          </x14:formula1>
          <xm:sqref>M2:M226</xm:sqref>
        </x14:dataValidation>
        <x14:dataValidation type="list" allowBlank="1" showInputMessage="1" showErrorMessage="1" xr:uid="{9314ED6E-9DDE-44FB-A776-114A54731BF3}">
          <x14:formula1>
            <xm:f>HVAC_Type!$A$3:$A$20</xm:f>
          </x14:formula1>
          <xm:sqref>V2:V15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EC6A4-79DA-45D5-8FAB-DFD5A39882E7}">
  <sheetPr codeName="Sheet14">
    <tabColor rgb="FF336E7E"/>
  </sheetPr>
  <dimension ref="A1:AO251"/>
  <sheetViews>
    <sheetView workbookViewId="0">
      <pane xSplit="1" ySplit="1" topLeftCell="AB2" activePane="bottomRight" state="frozen"/>
      <selection pane="topRight" activeCell="B1" sqref="B1"/>
      <selection pane="bottomLeft" activeCell="A2" sqref="A2"/>
      <selection pane="bottomRight" activeCell="A8" sqref="A8:AO9"/>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8.28515625" style="12" customWidth="1"/>
    <col min="23" max="23" width="20.5703125" style="12" customWidth="1"/>
    <col min="24" max="24" width="21" style="12" customWidth="1"/>
    <col min="25" max="25" width="21.5703125" style="12" customWidth="1"/>
    <col min="26" max="26" width="21.28515625" style="12" customWidth="1"/>
    <col min="27" max="27" width="20.7109375" style="12" customWidth="1"/>
    <col min="28" max="28" width="15.5703125" style="12" customWidth="1"/>
    <col min="29" max="29" width="15.140625" style="12" customWidth="1"/>
    <col min="30" max="30" width="27.42578125" style="12" customWidth="1"/>
    <col min="31" max="31" width="17.140625" style="12" customWidth="1"/>
    <col min="32" max="32" width="19" style="12" bestFit="1" customWidth="1"/>
    <col min="33" max="33" width="16.42578125" style="12" customWidth="1"/>
    <col min="34" max="34" width="12.140625" style="12" customWidth="1"/>
    <col min="35" max="35" width="8.7109375" style="12" customWidth="1"/>
    <col min="36" max="36" width="7.85546875" style="12" customWidth="1"/>
    <col min="37" max="37" width="13.7109375" style="12" customWidth="1"/>
    <col min="38" max="38" width="15.7109375" style="12" bestFit="1" customWidth="1"/>
    <col min="39" max="39" width="11.7109375" style="12" bestFit="1" customWidth="1"/>
    <col min="40" max="40" width="15.7109375" style="12" bestFit="1" customWidth="1"/>
    <col min="41" max="41" width="15" style="12" customWidth="1"/>
    <col min="42" max="42" width="16" style="12" bestFit="1" customWidth="1"/>
    <col min="43" max="43" width="9.140625" style="12" customWidth="1"/>
    <col min="44" max="16384" width="9.140625" style="12"/>
  </cols>
  <sheetData>
    <row r="1" spans="1:41"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2334</v>
      </c>
      <c r="X1" s="131" t="s">
        <v>2332</v>
      </c>
      <c r="Y1" s="131" t="s">
        <v>2333</v>
      </c>
      <c r="Z1" s="131" t="s">
        <v>2321</v>
      </c>
      <c r="AA1" s="131" t="s">
        <v>2322</v>
      </c>
      <c r="AB1" s="131" t="s">
        <v>2306</v>
      </c>
      <c r="AC1" s="131" t="s">
        <v>2307</v>
      </c>
      <c r="AD1" s="131" t="s">
        <v>2308</v>
      </c>
      <c r="AE1" s="131" t="s">
        <v>2309</v>
      </c>
      <c r="AF1" s="133" t="s">
        <v>2310</v>
      </c>
      <c r="AG1" s="131" t="s">
        <v>2325</v>
      </c>
      <c r="AH1" s="131" t="s">
        <v>2326</v>
      </c>
      <c r="AI1" s="131" t="s">
        <v>415</v>
      </c>
      <c r="AJ1" s="131" t="s">
        <v>416</v>
      </c>
      <c r="AK1" s="131" t="s">
        <v>414</v>
      </c>
      <c r="AL1" s="131" t="s">
        <v>417</v>
      </c>
      <c r="AM1" s="131" t="s">
        <v>418</v>
      </c>
      <c r="AN1" s="131" t="s">
        <v>2327</v>
      </c>
      <c r="AO1" s="131" t="s">
        <v>2328</v>
      </c>
    </row>
    <row r="2" spans="1:41" x14ac:dyDescent="0.25">
      <c r="A2" s="12" t="s">
        <v>2329</v>
      </c>
      <c r="B2" s="18">
        <v>1</v>
      </c>
      <c r="C2" s="18" t="s">
        <v>29</v>
      </c>
      <c r="D2" s="18">
        <v>266</v>
      </c>
      <c r="E2" s="132">
        <v>2035</v>
      </c>
      <c r="F2" s="132">
        <v>16280</v>
      </c>
      <c r="G2" s="18">
        <v>1.1499999999999999</v>
      </c>
      <c r="H2" s="18" t="s">
        <v>365</v>
      </c>
      <c r="I2" s="18" t="s">
        <v>31</v>
      </c>
      <c r="J2" s="18" t="s">
        <v>391</v>
      </c>
      <c r="K2" s="18">
        <v>0.6</v>
      </c>
      <c r="L2" s="18">
        <v>1.6</v>
      </c>
      <c r="M2" s="18" t="s">
        <v>778</v>
      </c>
      <c r="N2" s="18">
        <v>0.52</v>
      </c>
      <c r="O2" s="18">
        <v>0.47</v>
      </c>
      <c r="P2" s="18" t="s">
        <v>278</v>
      </c>
      <c r="Q2" s="18" t="s">
        <v>278</v>
      </c>
      <c r="R2" s="130">
        <v>0.2</v>
      </c>
      <c r="S2" s="130">
        <v>0.2</v>
      </c>
      <c r="T2" s="130">
        <v>0.2</v>
      </c>
      <c r="U2" s="130">
        <v>0.2</v>
      </c>
      <c r="V2" s="18" t="s">
        <v>32</v>
      </c>
      <c r="W2" s="18" t="s">
        <v>2335</v>
      </c>
      <c r="X2" s="18">
        <v>30</v>
      </c>
      <c r="Y2" s="18">
        <v>30</v>
      </c>
      <c r="Z2" s="91">
        <v>0.127</v>
      </c>
      <c r="AA2" s="91">
        <v>6.3E-2</v>
      </c>
      <c r="AB2" s="18" t="s">
        <v>33</v>
      </c>
      <c r="AC2" s="18" t="s">
        <v>34</v>
      </c>
      <c r="AD2" s="18" t="s">
        <v>68</v>
      </c>
      <c r="AE2" s="18" t="s">
        <v>36</v>
      </c>
      <c r="AF2" s="18">
        <v>0</v>
      </c>
      <c r="AG2" s="49">
        <v>0</v>
      </c>
      <c r="AH2" s="18">
        <v>0</v>
      </c>
      <c r="AI2" s="18" t="s">
        <v>68</v>
      </c>
      <c r="AJ2" s="18" t="s">
        <v>68</v>
      </c>
      <c r="AK2" s="18" t="s">
        <v>68</v>
      </c>
      <c r="AL2" s="18" t="s">
        <v>68</v>
      </c>
      <c r="AM2" s="18" t="s">
        <v>68</v>
      </c>
      <c r="AN2" s="18">
        <v>0</v>
      </c>
      <c r="AO2" s="18">
        <v>0</v>
      </c>
    </row>
    <row r="3" spans="1:41" x14ac:dyDescent="0.25">
      <c r="A3" s="12" t="s">
        <v>2337</v>
      </c>
      <c r="B3" s="18">
        <v>1</v>
      </c>
      <c r="C3" s="18" t="s">
        <v>29</v>
      </c>
      <c r="D3" s="18">
        <v>266</v>
      </c>
      <c r="E3" s="132">
        <v>2035</v>
      </c>
      <c r="F3" s="132">
        <v>16280</v>
      </c>
      <c r="G3" s="18">
        <v>1.1499999999999999</v>
      </c>
      <c r="H3" s="18" t="s">
        <v>365</v>
      </c>
      <c r="I3" s="18" t="s">
        <v>31</v>
      </c>
      <c r="J3" s="18" t="s">
        <v>391</v>
      </c>
      <c r="K3" s="18">
        <v>0.6</v>
      </c>
      <c r="L3" s="18">
        <v>1.6</v>
      </c>
      <c r="M3" s="18" t="s">
        <v>778</v>
      </c>
      <c r="N3" s="18">
        <v>0.52</v>
      </c>
      <c r="O3" s="18">
        <v>0.47</v>
      </c>
      <c r="P3" s="18" t="s">
        <v>278</v>
      </c>
      <c r="Q3" s="18" t="s">
        <v>278</v>
      </c>
      <c r="R3" s="130">
        <v>0.2</v>
      </c>
      <c r="S3" s="130">
        <v>0.2</v>
      </c>
      <c r="T3" s="130">
        <v>0.2</v>
      </c>
      <c r="U3" s="130">
        <v>0.2</v>
      </c>
      <c r="V3" s="18" t="s">
        <v>32</v>
      </c>
      <c r="W3" s="18" t="s">
        <v>2336</v>
      </c>
      <c r="X3" s="18">
        <v>30</v>
      </c>
      <c r="Y3" s="18">
        <v>30</v>
      </c>
      <c r="Z3" s="91">
        <v>0.127</v>
      </c>
      <c r="AA3" s="91">
        <v>6.3E-2</v>
      </c>
      <c r="AB3" s="18" t="s">
        <v>33</v>
      </c>
      <c r="AC3" s="18" t="s">
        <v>34</v>
      </c>
      <c r="AD3" s="18" t="s">
        <v>68</v>
      </c>
      <c r="AE3" s="18" t="s">
        <v>36</v>
      </c>
      <c r="AF3" s="18">
        <v>0</v>
      </c>
      <c r="AG3" s="49">
        <v>0</v>
      </c>
      <c r="AH3" s="18">
        <v>0</v>
      </c>
      <c r="AI3" s="18" t="s">
        <v>68</v>
      </c>
      <c r="AJ3" s="18" t="s">
        <v>68</v>
      </c>
      <c r="AK3" s="18" t="s">
        <v>68</v>
      </c>
      <c r="AL3" s="18" t="s">
        <v>68</v>
      </c>
      <c r="AM3" s="18" t="s">
        <v>68</v>
      </c>
      <c r="AN3" s="18">
        <v>0</v>
      </c>
      <c r="AO3" s="18">
        <v>0</v>
      </c>
    </row>
    <row r="4" spans="1:41" x14ac:dyDescent="0.25">
      <c r="A4" s="12" t="s">
        <v>2338</v>
      </c>
      <c r="B4" s="18">
        <v>1</v>
      </c>
      <c r="C4" s="18" t="s">
        <v>29</v>
      </c>
      <c r="D4" s="18">
        <v>266</v>
      </c>
      <c r="E4" s="132">
        <v>2035</v>
      </c>
      <c r="F4" s="132">
        <v>16280</v>
      </c>
      <c r="G4" s="18">
        <v>1.1499999999999999</v>
      </c>
      <c r="H4" s="18" t="s">
        <v>365</v>
      </c>
      <c r="I4" s="18" t="s">
        <v>31</v>
      </c>
      <c r="J4" s="18" t="s">
        <v>391</v>
      </c>
      <c r="K4" s="18">
        <v>0.6</v>
      </c>
      <c r="L4" s="18">
        <v>1.6</v>
      </c>
      <c r="M4" s="18" t="s">
        <v>778</v>
      </c>
      <c r="N4" s="18">
        <v>0.52</v>
      </c>
      <c r="O4" s="18">
        <v>0.47</v>
      </c>
      <c r="P4" s="18" t="s">
        <v>278</v>
      </c>
      <c r="Q4" s="18" t="s">
        <v>278</v>
      </c>
      <c r="R4" s="130">
        <v>0.2</v>
      </c>
      <c r="S4" s="130">
        <v>0.2</v>
      </c>
      <c r="T4" s="130">
        <v>0.2</v>
      </c>
      <c r="U4" s="130">
        <v>0.2</v>
      </c>
      <c r="V4" s="18" t="s">
        <v>346</v>
      </c>
      <c r="W4" s="18" t="s">
        <v>2336</v>
      </c>
      <c r="X4" s="18">
        <v>30</v>
      </c>
      <c r="Y4" s="18">
        <v>30</v>
      </c>
      <c r="Z4" s="91">
        <v>0.127</v>
      </c>
      <c r="AA4" s="91">
        <v>6.3E-2</v>
      </c>
      <c r="AB4" s="18" t="s">
        <v>33</v>
      </c>
      <c r="AC4" s="18" t="s">
        <v>34</v>
      </c>
      <c r="AD4" s="18" t="s">
        <v>68</v>
      </c>
      <c r="AE4" s="18" t="s">
        <v>36</v>
      </c>
      <c r="AF4" s="18">
        <v>0</v>
      </c>
      <c r="AG4" s="49">
        <v>0</v>
      </c>
      <c r="AH4" s="18">
        <v>0</v>
      </c>
      <c r="AI4" s="18" t="s">
        <v>68</v>
      </c>
      <c r="AJ4" s="18" t="s">
        <v>68</v>
      </c>
      <c r="AK4" s="18" t="s">
        <v>68</v>
      </c>
      <c r="AL4" s="18" t="s">
        <v>68</v>
      </c>
      <c r="AM4" s="18" t="s">
        <v>68</v>
      </c>
      <c r="AN4" s="18">
        <v>0</v>
      </c>
      <c r="AO4" s="18">
        <v>0</v>
      </c>
    </row>
    <row r="5" spans="1:41" x14ac:dyDescent="0.25">
      <c r="A5" s="12" t="s">
        <v>2339</v>
      </c>
      <c r="B5" s="18">
        <v>1</v>
      </c>
      <c r="C5" s="18" t="s">
        <v>29</v>
      </c>
      <c r="D5" s="18">
        <v>266</v>
      </c>
      <c r="E5" s="132">
        <v>2035</v>
      </c>
      <c r="F5" s="132">
        <v>16280</v>
      </c>
      <c r="G5" s="18">
        <v>1.1499999999999999</v>
      </c>
      <c r="H5" s="18" t="s">
        <v>365</v>
      </c>
      <c r="I5" s="18" t="s">
        <v>31</v>
      </c>
      <c r="J5" s="18" t="s">
        <v>391</v>
      </c>
      <c r="K5" s="18">
        <v>0.6</v>
      </c>
      <c r="L5" s="18">
        <v>1.6</v>
      </c>
      <c r="M5" s="18" t="s">
        <v>778</v>
      </c>
      <c r="N5" s="18">
        <v>0.52</v>
      </c>
      <c r="O5" s="18">
        <v>0.47</v>
      </c>
      <c r="P5" s="18" t="s">
        <v>278</v>
      </c>
      <c r="Q5" s="18" t="s">
        <v>278</v>
      </c>
      <c r="R5" s="130">
        <v>0.2</v>
      </c>
      <c r="S5" s="130">
        <v>0.2</v>
      </c>
      <c r="T5" s="130">
        <v>0.2</v>
      </c>
      <c r="U5" s="130">
        <v>0.2</v>
      </c>
      <c r="V5" s="18" t="s">
        <v>347</v>
      </c>
      <c r="W5" s="18" t="s">
        <v>2336</v>
      </c>
      <c r="X5" s="18">
        <v>30</v>
      </c>
      <c r="Y5" s="18">
        <v>30</v>
      </c>
      <c r="Z5" s="91">
        <v>0.127</v>
      </c>
      <c r="AA5" s="91">
        <v>6.3E-2</v>
      </c>
      <c r="AB5" s="18" t="s">
        <v>33</v>
      </c>
      <c r="AC5" s="18" t="s">
        <v>34</v>
      </c>
      <c r="AD5" s="18" t="s">
        <v>68</v>
      </c>
      <c r="AE5" s="18" t="s">
        <v>36</v>
      </c>
      <c r="AF5" s="18">
        <v>0</v>
      </c>
      <c r="AG5" s="49">
        <v>0</v>
      </c>
      <c r="AH5" s="18">
        <v>0</v>
      </c>
      <c r="AI5" s="18" t="s">
        <v>68</v>
      </c>
      <c r="AJ5" s="18" t="s">
        <v>68</v>
      </c>
      <c r="AK5" s="18" t="s">
        <v>68</v>
      </c>
      <c r="AL5" s="18" t="s">
        <v>68</v>
      </c>
      <c r="AM5" s="18" t="s">
        <v>68</v>
      </c>
      <c r="AN5" s="18">
        <v>0</v>
      </c>
      <c r="AO5" s="18">
        <v>0</v>
      </c>
    </row>
    <row r="6" spans="1:41" x14ac:dyDescent="0.25">
      <c r="A6" s="12" t="s">
        <v>2340</v>
      </c>
      <c r="B6" s="18">
        <v>1</v>
      </c>
      <c r="C6" s="18" t="s">
        <v>29</v>
      </c>
      <c r="D6" s="18">
        <v>266</v>
      </c>
      <c r="E6" s="132">
        <v>2035</v>
      </c>
      <c r="F6" s="132">
        <v>16280</v>
      </c>
      <c r="G6" s="18">
        <v>1.1499999999999999</v>
      </c>
      <c r="H6" s="18" t="s">
        <v>365</v>
      </c>
      <c r="I6" s="18" t="s">
        <v>31</v>
      </c>
      <c r="J6" s="18" t="s">
        <v>391</v>
      </c>
      <c r="K6" s="18">
        <v>0.6</v>
      </c>
      <c r="L6" s="18">
        <v>1.6</v>
      </c>
      <c r="M6" s="18" t="s">
        <v>778</v>
      </c>
      <c r="N6" s="18">
        <v>0.52</v>
      </c>
      <c r="O6" s="18">
        <v>0.47</v>
      </c>
      <c r="P6" s="18" t="s">
        <v>278</v>
      </c>
      <c r="Q6" s="18" t="s">
        <v>278</v>
      </c>
      <c r="R6" s="130">
        <v>0.2</v>
      </c>
      <c r="S6" s="130">
        <v>0.2</v>
      </c>
      <c r="T6" s="130">
        <v>0.2</v>
      </c>
      <c r="U6" s="130">
        <v>0.2</v>
      </c>
      <c r="V6" s="18" t="s">
        <v>348</v>
      </c>
      <c r="W6" s="18" t="s">
        <v>2336</v>
      </c>
      <c r="X6" s="18">
        <v>30</v>
      </c>
      <c r="Y6" s="18">
        <v>30</v>
      </c>
      <c r="Z6" s="91">
        <v>0.127</v>
      </c>
      <c r="AA6" s="91">
        <v>6.3E-2</v>
      </c>
      <c r="AB6" s="18" t="s">
        <v>33</v>
      </c>
      <c r="AC6" s="18" t="s">
        <v>34</v>
      </c>
      <c r="AD6" s="18" t="s">
        <v>68</v>
      </c>
      <c r="AE6" s="18" t="s">
        <v>36</v>
      </c>
      <c r="AF6" s="18">
        <v>0</v>
      </c>
      <c r="AG6" s="49">
        <v>0</v>
      </c>
      <c r="AH6" s="18">
        <v>0</v>
      </c>
      <c r="AI6" s="18" t="s">
        <v>68</v>
      </c>
      <c r="AJ6" s="18" t="s">
        <v>68</v>
      </c>
      <c r="AK6" s="18" t="s">
        <v>68</v>
      </c>
      <c r="AL6" s="18" t="s">
        <v>68</v>
      </c>
      <c r="AM6" s="18" t="s">
        <v>68</v>
      </c>
      <c r="AN6" s="18">
        <v>0</v>
      </c>
      <c r="AO6" s="18">
        <v>0</v>
      </c>
    </row>
    <row r="7" spans="1:41" x14ac:dyDescent="0.25">
      <c r="A7" s="12" t="s">
        <v>2341</v>
      </c>
      <c r="B7" s="18">
        <v>1</v>
      </c>
      <c r="C7" s="18" t="s">
        <v>29</v>
      </c>
      <c r="D7" s="18">
        <v>266</v>
      </c>
      <c r="E7" s="132">
        <v>2035</v>
      </c>
      <c r="F7" s="132">
        <v>16280</v>
      </c>
      <c r="G7" s="18">
        <v>1.1499999999999999</v>
      </c>
      <c r="H7" s="18" t="s">
        <v>365</v>
      </c>
      <c r="I7" s="18" t="s">
        <v>31</v>
      </c>
      <c r="J7" s="18" t="s">
        <v>391</v>
      </c>
      <c r="K7" s="18">
        <v>0.6</v>
      </c>
      <c r="L7" s="18">
        <v>1.6</v>
      </c>
      <c r="M7" s="18" t="s">
        <v>778</v>
      </c>
      <c r="N7" s="18">
        <v>0.52</v>
      </c>
      <c r="O7" s="18">
        <v>0.47</v>
      </c>
      <c r="P7" s="18" t="s">
        <v>278</v>
      </c>
      <c r="Q7" s="18" t="s">
        <v>278</v>
      </c>
      <c r="R7" s="130">
        <v>0.2</v>
      </c>
      <c r="S7" s="130">
        <v>0.2</v>
      </c>
      <c r="T7" s="130">
        <v>0.2</v>
      </c>
      <c r="U7" s="130">
        <v>0.2</v>
      </c>
      <c r="V7" s="18" t="s">
        <v>349</v>
      </c>
      <c r="W7" s="18" t="s">
        <v>2336</v>
      </c>
      <c r="X7" s="18">
        <v>30</v>
      </c>
      <c r="Y7" s="18">
        <v>30</v>
      </c>
      <c r="Z7" s="91">
        <v>0.127</v>
      </c>
      <c r="AA7" s="91">
        <v>6.3E-2</v>
      </c>
      <c r="AB7" s="18" t="s">
        <v>33</v>
      </c>
      <c r="AC7" s="18" t="s">
        <v>34</v>
      </c>
      <c r="AD7" s="18" t="s">
        <v>68</v>
      </c>
      <c r="AE7" s="18" t="s">
        <v>36</v>
      </c>
      <c r="AF7" s="18">
        <v>0</v>
      </c>
      <c r="AG7" s="49">
        <v>0</v>
      </c>
      <c r="AH7" s="18">
        <v>0</v>
      </c>
      <c r="AI7" s="18" t="s">
        <v>68</v>
      </c>
      <c r="AJ7" s="18" t="s">
        <v>68</v>
      </c>
      <c r="AK7" s="18" t="s">
        <v>68</v>
      </c>
      <c r="AL7" s="18" t="s">
        <v>68</v>
      </c>
      <c r="AM7" s="18" t="s">
        <v>68</v>
      </c>
      <c r="AN7" s="18">
        <v>0</v>
      </c>
      <c r="AO7" s="18">
        <v>0</v>
      </c>
    </row>
    <row r="8" spans="1:41" x14ac:dyDescent="0.25">
      <c r="A8" s="12" t="s">
        <v>2342</v>
      </c>
      <c r="B8" s="18">
        <v>1</v>
      </c>
      <c r="C8" s="18" t="s">
        <v>29</v>
      </c>
      <c r="D8" s="18">
        <v>266</v>
      </c>
      <c r="E8" s="132">
        <v>2035</v>
      </c>
      <c r="F8" s="132">
        <v>16280</v>
      </c>
      <c r="G8" s="18">
        <v>1.1499999999999999</v>
      </c>
      <c r="H8" s="18" t="s">
        <v>365</v>
      </c>
      <c r="I8" s="18" t="s">
        <v>31</v>
      </c>
      <c r="J8" s="18" t="s">
        <v>391</v>
      </c>
      <c r="K8" s="18">
        <v>0.6</v>
      </c>
      <c r="L8" s="18">
        <v>1.6</v>
      </c>
      <c r="M8" s="18" t="s">
        <v>778</v>
      </c>
      <c r="N8" s="18">
        <v>0.52</v>
      </c>
      <c r="O8" s="18">
        <v>0.47</v>
      </c>
      <c r="P8" s="18" t="s">
        <v>278</v>
      </c>
      <c r="Q8" s="18" t="s">
        <v>278</v>
      </c>
      <c r="R8" s="130">
        <v>0.2</v>
      </c>
      <c r="S8" s="130">
        <v>0.2</v>
      </c>
      <c r="T8" s="130">
        <v>0.2</v>
      </c>
      <c r="U8" s="130">
        <v>0.2</v>
      </c>
      <c r="V8" s="18" t="s">
        <v>2330</v>
      </c>
      <c r="W8" s="18" t="s">
        <v>2336</v>
      </c>
      <c r="X8" s="18">
        <v>30</v>
      </c>
      <c r="Y8" s="18">
        <v>30</v>
      </c>
      <c r="Z8" s="91">
        <v>0.127</v>
      </c>
      <c r="AA8" s="91">
        <v>6.3E-2</v>
      </c>
      <c r="AB8" s="18" t="s">
        <v>33</v>
      </c>
      <c r="AC8" s="18" t="s">
        <v>34</v>
      </c>
      <c r="AD8" s="18" t="s">
        <v>68</v>
      </c>
      <c r="AE8" s="18" t="s">
        <v>36</v>
      </c>
      <c r="AF8" s="18">
        <v>0</v>
      </c>
      <c r="AG8" s="49">
        <v>0</v>
      </c>
      <c r="AH8" s="18">
        <v>0</v>
      </c>
      <c r="AI8" s="18" t="s">
        <v>68</v>
      </c>
      <c r="AJ8" s="18" t="s">
        <v>68</v>
      </c>
      <c r="AK8" s="18" t="s">
        <v>68</v>
      </c>
      <c r="AL8" s="18" t="s">
        <v>68</v>
      </c>
      <c r="AM8" s="18" t="s">
        <v>68</v>
      </c>
      <c r="AN8" s="18">
        <v>0</v>
      </c>
      <c r="AO8" s="18">
        <v>0</v>
      </c>
    </row>
    <row r="9" spans="1:41" x14ac:dyDescent="0.25">
      <c r="A9" s="12" t="s">
        <v>2343</v>
      </c>
      <c r="B9" s="18">
        <v>1</v>
      </c>
      <c r="C9" s="18" t="s">
        <v>29</v>
      </c>
      <c r="D9" s="18">
        <v>266</v>
      </c>
      <c r="E9" s="132">
        <v>2035</v>
      </c>
      <c r="F9" s="132">
        <v>16280</v>
      </c>
      <c r="G9" s="18">
        <v>1.1499999999999999</v>
      </c>
      <c r="H9" s="18" t="s">
        <v>365</v>
      </c>
      <c r="I9" s="18" t="s">
        <v>31</v>
      </c>
      <c r="J9" s="18" t="s">
        <v>391</v>
      </c>
      <c r="K9" s="18">
        <v>0.6</v>
      </c>
      <c r="L9" s="18">
        <v>1.6</v>
      </c>
      <c r="M9" s="18" t="s">
        <v>778</v>
      </c>
      <c r="N9" s="18">
        <v>0.52</v>
      </c>
      <c r="O9" s="18">
        <v>0.47</v>
      </c>
      <c r="P9" s="18" t="s">
        <v>278</v>
      </c>
      <c r="Q9" s="18" t="s">
        <v>278</v>
      </c>
      <c r="R9" s="130">
        <v>0.2</v>
      </c>
      <c r="S9" s="130">
        <v>0.2</v>
      </c>
      <c r="T9" s="130">
        <v>0.2</v>
      </c>
      <c r="U9" s="130">
        <v>0.2</v>
      </c>
      <c r="V9" s="18" t="s">
        <v>2331</v>
      </c>
      <c r="W9" s="18" t="s">
        <v>2336</v>
      </c>
      <c r="X9" s="18">
        <v>30</v>
      </c>
      <c r="Y9" s="18">
        <v>30</v>
      </c>
      <c r="Z9" s="91">
        <v>0.127</v>
      </c>
      <c r="AA9" s="91">
        <v>6.3E-2</v>
      </c>
      <c r="AB9" s="18" t="s">
        <v>33</v>
      </c>
      <c r="AC9" s="18" t="s">
        <v>34</v>
      </c>
      <c r="AD9" s="18" t="s">
        <v>68</v>
      </c>
      <c r="AE9" s="18" t="s">
        <v>36</v>
      </c>
      <c r="AF9" s="18">
        <v>0</v>
      </c>
      <c r="AG9" s="49">
        <v>0</v>
      </c>
      <c r="AH9" s="18">
        <v>0</v>
      </c>
      <c r="AI9" s="18" t="s">
        <v>68</v>
      </c>
      <c r="AJ9" s="18" t="s">
        <v>68</v>
      </c>
      <c r="AK9" s="18" t="s">
        <v>68</v>
      </c>
      <c r="AL9" s="18" t="s">
        <v>68</v>
      </c>
      <c r="AM9" s="18" t="s">
        <v>68</v>
      </c>
      <c r="AN9" s="18">
        <v>0</v>
      </c>
      <c r="AO9" s="18">
        <v>0</v>
      </c>
    </row>
    <row r="10" spans="1:41"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18"/>
      <c r="Z10" s="18"/>
      <c r="AA10" s="18"/>
      <c r="AB10" s="18"/>
      <c r="AC10" s="18"/>
      <c r="AD10" s="18"/>
      <c r="AE10" s="18"/>
      <c r="AF10" s="18"/>
      <c r="AG10" s="49"/>
      <c r="AH10" s="18"/>
      <c r="AI10" s="18"/>
      <c r="AJ10" s="18"/>
      <c r="AK10" s="18"/>
      <c r="AL10" s="18"/>
      <c r="AM10" s="18"/>
      <c r="AN10" s="18"/>
      <c r="AO10" s="18"/>
    </row>
    <row r="11" spans="1:41"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18"/>
      <c r="Z11" s="18"/>
      <c r="AA11" s="18"/>
      <c r="AB11" s="18"/>
      <c r="AC11" s="18"/>
      <c r="AD11" s="18"/>
      <c r="AE11" s="18"/>
      <c r="AF11" s="18"/>
      <c r="AG11" s="49"/>
      <c r="AH11" s="18"/>
      <c r="AI11" s="18"/>
      <c r="AJ11" s="18"/>
      <c r="AK11" s="18"/>
      <c r="AL11" s="18"/>
      <c r="AM11" s="18"/>
      <c r="AN11" s="18"/>
      <c r="AO11" s="18"/>
    </row>
    <row r="12" spans="1:41"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18"/>
      <c r="Z12" s="18"/>
      <c r="AA12" s="18"/>
      <c r="AB12" s="18"/>
      <c r="AC12" s="18"/>
      <c r="AD12" s="18"/>
      <c r="AE12" s="18"/>
      <c r="AF12" s="18"/>
      <c r="AG12" s="49"/>
      <c r="AH12" s="18"/>
      <c r="AI12" s="18"/>
      <c r="AJ12" s="18"/>
      <c r="AK12" s="18"/>
      <c r="AL12" s="18"/>
      <c r="AM12" s="18"/>
      <c r="AN12" s="18"/>
      <c r="AO12" s="18"/>
    </row>
    <row r="13" spans="1:41"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18"/>
      <c r="Z13" s="18"/>
      <c r="AA13" s="18"/>
      <c r="AB13" s="18"/>
      <c r="AC13" s="18"/>
      <c r="AD13" s="18"/>
      <c r="AE13" s="18"/>
      <c r="AF13" s="18"/>
      <c r="AG13" s="49"/>
      <c r="AH13" s="18"/>
      <c r="AI13" s="18"/>
      <c r="AJ13" s="18"/>
      <c r="AK13" s="18"/>
      <c r="AL13" s="18"/>
      <c r="AM13" s="18"/>
      <c r="AN13" s="18"/>
      <c r="AO13" s="18"/>
    </row>
    <row r="14" spans="1:41"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18"/>
      <c r="Z14" s="18"/>
      <c r="AA14" s="18"/>
      <c r="AB14" s="18"/>
      <c r="AC14" s="18"/>
      <c r="AD14" s="18"/>
      <c r="AE14" s="18"/>
      <c r="AF14" s="18"/>
      <c r="AG14" s="49"/>
      <c r="AH14" s="18"/>
      <c r="AI14" s="18"/>
      <c r="AJ14" s="18"/>
      <c r="AK14" s="18"/>
      <c r="AL14" s="18"/>
      <c r="AM14" s="18"/>
      <c r="AN14" s="18"/>
      <c r="AO14" s="18"/>
    </row>
    <row r="15" spans="1:41"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8"/>
      <c r="AD15" s="18"/>
      <c r="AE15" s="18"/>
      <c r="AF15" s="18"/>
      <c r="AG15" s="49"/>
      <c r="AH15" s="18"/>
      <c r="AI15" s="18"/>
      <c r="AJ15" s="18"/>
      <c r="AK15" s="18"/>
      <c r="AL15" s="18"/>
      <c r="AM15" s="18"/>
      <c r="AN15" s="18"/>
      <c r="AO15" s="18"/>
    </row>
    <row r="16" spans="1:41"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8"/>
      <c r="AD16" s="18"/>
      <c r="AE16" s="18"/>
      <c r="AF16" s="18"/>
      <c r="AG16" s="49"/>
      <c r="AH16" s="18"/>
      <c r="AI16" s="18"/>
      <c r="AJ16" s="18"/>
      <c r="AK16" s="18"/>
      <c r="AL16" s="18"/>
      <c r="AM16" s="18"/>
      <c r="AN16" s="18"/>
      <c r="AO16" s="18"/>
    </row>
    <row r="17" spans="2:41"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8"/>
      <c r="AD17" s="18"/>
      <c r="AE17" s="18"/>
      <c r="AF17" s="18"/>
      <c r="AG17" s="49"/>
      <c r="AH17" s="18"/>
      <c r="AI17" s="18"/>
      <c r="AJ17" s="18"/>
      <c r="AK17" s="18"/>
      <c r="AL17" s="18"/>
      <c r="AM17" s="18"/>
      <c r="AN17" s="18"/>
      <c r="AO17" s="18"/>
    </row>
    <row r="18" spans="2:41"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8"/>
      <c r="AD18" s="18"/>
      <c r="AE18" s="18"/>
      <c r="AF18" s="18"/>
      <c r="AG18" s="49"/>
      <c r="AH18" s="18"/>
      <c r="AI18" s="18"/>
      <c r="AJ18" s="18"/>
      <c r="AK18" s="18"/>
      <c r="AL18" s="18"/>
      <c r="AM18" s="18"/>
      <c r="AN18" s="18"/>
      <c r="AO18" s="18"/>
    </row>
    <row r="19" spans="2:41"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8"/>
      <c r="AD19" s="18"/>
      <c r="AE19" s="18"/>
      <c r="AF19" s="18"/>
      <c r="AG19" s="49"/>
      <c r="AH19" s="18"/>
      <c r="AI19" s="18"/>
      <c r="AJ19" s="18"/>
      <c r="AK19" s="18"/>
      <c r="AL19" s="18"/>
      <c r="AM19" s="18"/>
      <c r="AN19" s="18"/>
      <c r="AO19" s="18"/>
    </row>
    <row r="20" spans="2:41"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8"/>
      <c r="AD20" s="18"/>
      <c r="AE20" s="18"/>
      <c r="AF20" s="18"/>
      <c r="AG20" s="49"/>
      <c r="AH20" s="18"/>
      <c r="AI20" s="18"/>
      <c r="AJ20" s="18"/>
      <c r="AK20" s="18"/>
      <c r="AL20" s="18"/>
      <c r="AM20" s="18"/>
      <c r="AN20" s="18"/>
      <c r="AO20" s="18"/>
    </row>
    <row r="21" spans="2:41"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8"/>
      <c r="AD21" s="18"/>
      <c r="AE21" s="18"/>
      <c r="AF21" s="18"/>
      <c r="AG21" s="49"/>
      <c r="AH21" s="18"/>
      <c r="AI21" s="18"/>
      <c r="AJ21" s="18"/>
      <c r="AK21" s="18"/>
      <c r="AL21" s="18"/>
      <c r="AM21" s="18"/>
      <c r="AN21" s="18"/>
      <c r="AO21" s="18"/>
    </row>
    <row r="22" spans="2:41"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8"/>
      <c r="AD22" s="18"/>
      <c r="AE22" s="18"/>
      <c r="AF22" s="18"/>
      <c r="AG22" s="49"/>
      <c r="AH22" s="18"/>
      <c r="AI22" s="18"/>
      <c r="AJ22" s="18"/>
      <c r="AK22" s="18"/>
      <c r="AL22" s="18"/>
      <c r="AM22" s="18"/>
      <c r="AN22" s="18"/>
      <c r="AO22" s="18"/>
    </row>
    <row r="23" spans="2:41"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8"/>
      <c r="AD23" s="18"/>
      <c r="AE23" s="18"/>
      <c r="AF23" s="18"/>
      <c r="AG23" s="49"/>
      <c r="AH23" s="18"/>
      <c r="AI23" s="18"/>
      <c r="AJ23" s="18"/>
      <c r="AK23" s="18"/>
      <c r="AL23" s="18"/>
      <c r="AM23" s="18"/>
      <c r="AN23" s="18"/>
      <c r="AO23" s="18"/>
    </row>
    <row r="24" spans="2:41"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8"/>
      <c r="AD24" s="18"/>
      <c r="AE24" s="18"/>
      <c r="AF24" s="18"/>
      <c r="AG24" s="49"/>
      <c r="AH24" s="18"/>
      <c r="AI24" s="18"/>
      <c r="AJ24" s="18"/>
      <c r="AK24" s="18"/>
      <c r="AL24" s="18"/>
      <c r="AM24" s="18"/>
      <c r="AN24" s="18"/>
      <c r="AO24" s="18"/>
    </row>
    <row r="25" spans="2:41"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49"/>
      <c r="AH25" s="18"/>
      <c r="AI25" s="18"/>
      <c r="AJ25" s="18"/>
      <c r="AK25" s="18"/>
      <c r="AL25" s="18"/>
      <c r="AM25" s="18"/>
      <c r="AN25" s="18"/>
      <c r="AO25" s="18"/>
    </row>
    <row r="26" spans="2:41"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49"/>
      <c r="AH26" s="18"/>
      <c r="AI26" s="18"/>
      <c r="AJ26" s="18"/>
      <c r="AK26" s="18"/>
      <c r="AL26" s="18"/>
      <c r="AM26" s="18"/>
      <c r="AN26" s="18"/>
      <c r="AO26" s="18"/>
    </row>
    <row r="27" spans="2:41"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49"/>
      <c r="AH27" s="18"/>
      <c r="AI27" s="18"/>
      <c r="AJ27" s="18"/>
      <c r="AK27" s="18"/>
      <c r="AL27" s="18"/>
      <c r="AM27" s="18"/>
      <c r="AN27" s="18"/>
      <c r="AO27" s="18"/>
    </row>
    <row r="28" spans="2:41"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49"/>
      <c r="AH28" s="18"/>
      <c r="AI28" s="18"/>
      <c r="AJ28" s="18"/>
      <c r="AK28" s="18"/>
      <c r="AL28" s="18"/>
      <c r="AM28" s="18"/>
      <c r="AN28" s="18"/>
      <c r="AO28" s="18"/>
    </row>
    <row r="29" spans="2:41"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49"/>
      <c r="AH29" s="18"/>
      <c r="AI29" s="18"/>
      <c r="AJ29" s="18"/>
      <c r="AK29" s="18"/>
      <c r="AL29" s="18"/>
      <c r="AM29" s="18"/>
      <c r="AN29" s="18"/>
      <c r="AO29" s="18"/>
    </row>
    <row r="30" spans="2:41"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49"/>
      <c r="AH30" s="18"/>
      <c r="AI30" s="18"/>
      <c r="AJ30" s="18"/>
      <c r="AK30" s="18"/>
      <c r="AL30" s="18"/>
      <c r="AM30" s="18"/>
      <c r="AN30" s="18"/>
      <c r="AO30" s="18"/>
    </row>
    <row r="31" spans="2:41"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49"/>
      <c r="AH31" s="18"/>
      <c r="AI31" s="18"/>
      <c r="AJ31" s="18"/>
      <c r="AK31" s="18"/>
      <c r="AL31" s="18"/>
      <c r="AM31" s="18"/>
      <c r="AN31" s="18"/>
      <c r="AO31" s="18"/>
    </row>
    <row r="32" spans="2:41"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49"/>
      <c r="AH32" s="18"/>
      <c r="AI32" s="18"/>
      <c r="AJ32" s="18"/>
      <c r="AK32" s="18"/>
      <c r="AL32" s="18"/>
      <c r="AM32" s="18"/>
      <c r="AN32" s="18"/>
      <c r="AO32" s="18"/>
    </row>
    <row r="33" spans="2:41"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49"/>
      <c r="AH33" s="18"/>
      <c r="AI33" s="18"/>
      <c r="AJ33" s="18"/>
      <c r="AK33" s="18"/>
      <c r="AL33" s="18"/>
      <c r="AM33" s="18"/>
      <c r="AN33" s="18"/>
      <c r="AO33" s="18"/>
    </row>
    <row r="34" spans="2:41"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49"/>
      <c r="AH34" s="18"/>
      <c r="AI34" s="18"/>
      <c r="AJ34" s="18"/>
      <c r="AK34" s="18"/>
      <c r="AL34" s="18"/>
      <c r="AM34" s="18"/>
      <c r="AN34" s="18"/>
      <c r="AO34" s="18"/>
    </row>
    <row r="35" spans="2:41"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49"/>
      <c r="AH35" s="18"/>
      <c r="AI35" s="18"/>
      <c r="AJ35" s="18"/>
      <c r="AK35" s="18"/>
      <c r="AL35" s="18"/>
      <c r="AM35" s="18"/>
      <c r="AN35" s="18"/>
      <c r="AO35" s="18"/>
    </row>
    <row r="36" spans="2:41"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49"/>
      <c r="AH36" s="18"/>
      <c r="AI36" s="18"/>
      <c r="AJ36" s="18"/>
      <c r="AK36" s="18"/>
      <c r="AL36" s="18"/>
      <c r="AM36" s="18"/>
      <c r="AN36" s="18"/>
      <c r="AO36" s="18"/>
    </row>
    <row r="37" spans="2:41"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49"/>
      <c r="AH37" s="18"/>
      <c r="AI37" s="18"/>
      <c r="AJ37" s="18"/>
      <c r="AK37" s="18"/>
      <c r="AL37" s="18"/>
      <c r="AM37" s="18"/>
      <c r="AN37" s="18"/>
      <c r="AO37" s="18"/>
    </row>
    <row r="38" spans="2:41"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49"/>
      <c r="AH38" s="18"/>
      <c r="AI38" s="18"/>
      <c r="AJ38" s="18"/>
      <c r="AK38" s="18"/>
      <c r="AL38" s="18"/>
      <c r="AM38" s="18"/>
      <c r="AN38" s="18"/>
      <c r="AO38" s="18"/>
    </row>
    <row r="39" spans="2:41"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49"/>
      <c r="AH39" s="18"/>
      <c r="AI39" s="18"/>
      <c r="AJ39" s="18"/>
      <c r="AK39" s="18"/>
      <c r="AL39" s="18"/>
      <c r="AM39" s="18"/>
      <c r="AN39" s="18"/>
      <c r="AO39" s="18"/>
    </row>
    <row r="40" spans="2:41"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49"/>
      <c r="AH40" s="18"/>
      <c r="AI40" s="18"/>
      <c r="AJ40" s="18"/>
      <c r="AK40" s="18"/>
      <c r="AL40" s="18"/>
      <c r="AM40" s="18"/>
      <c r="AN40" s="18"/>
      <c r="AO40" s="18"/>
    </row>
    <row r="41" spans="2:41"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49"/>
      <c r="AH41" s="18"/>
      <c r="AI41" s="18"/>
      <c r="AJ41" s="18"/>
      <c r="AK41" s="18"/>
      <c r="AL41" s="18"/>
      <c r="AM41" s="18"/>
      <c r="AN41" s="18"/>
      <c r="AO41" s="18"/>
    </row>
    <row r="42" spans="2:41"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49"/>
      <c r="AH42" s="18"/>
      <c r="AI42" s="18"/>
      <c r="AJ42" s="18"/>
      <c r="AK42" s="18"/>
      <c r="AL42" s="18"/>
      <c r="AM42" s="18"/>
      <c r="AN42" s="18"/>
      <c r="AO42" s="18"/>
    </row>
    <row r="43" spans="2:41"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49"/>
      <c r="AH43" s="18"/>
      <c r="AI43" s="18"/>
      <c r="AJ43" s="18"/>
      <c r="AK43" s="18"/>
      <c r="AL43" s="18"/>
      <c r="AM43" s="18"/>
      <c r="AN43" s="18"/>
      <c r="AO43" s="18"/>
    </row>
    <row r="44" spans="2:41"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49"/>
      <c r="AH44" s="18"/>
      <c r="AI44" s="18"/>
      <c r="AJ44" s="18"/>
      <c r="AK44" s="18"/>
      <c r="AL44" s="18"/>
      <c r="AM44" s="18"/>
      <c r="AN44" s="18"/>
      <c r="AO44" s="18"/>
    </row>
    <row r="45" spans="2:41"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49"/>
      <c r="AH45" s="18"/>
      <c r="AI45" s="18"/>
      <c r="AJ45" s="18"/>
      <c r="AK45" s="18"/>
      <c r="AL45" s="18"/>
      <c r="AM45" s="18"/>
      <c r="AN45" s="18"/>
      <c r="AO45" s="18"/>
    </row>
    <row r="46" spans="2:41"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49"/>
      <c r="AH46" s="18"/>
      <c r="AI46" s="18"/>
      <c r="AJ46" s="18"/>
      <c r="AK46" s="18"/>
      <c r="AL46" s="18"/>
      <c r="AM46" s="18"/>
      <c r="AN46" s="18"/>
      <c r="AO46" s="18"/>
    </row>
    <row r="47" spans="2:41"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49"/>
      <c r="AH47" s="18"/>
      <c r="AI47" s="18"/>
      <c r="AJ47" s="18"/>
      <c r="AK47" s="18"/>
      <c r="AL47" s="18"/>
      <c r="AM47" s="18"/>
      <c r="AN47" s="18"/>
      <c r="AO47" s="18"/>
    </row>
    <row r="48" spans="2:41"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49"/>
      <c r="AH48" s="18"/>
      <c r="AI48" s="18"/>
      <c r="AJ48" s="18"/>
      <c r="AK48" s="18"/>
      <c r="AL48" s="18"/>
      <c r="AM48" s="18"/>
      <c r="AN48" s="18"/>
      <c r="AO48" s="18"/>
    </row>
    <row r="49" spans="2:41"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49"/>
      <c r="AH49" s="18"/>
      <c r="AI49" s="18"/>
      <c r="AJ49" s="18"/>
      <c r="AK49" s="18"/>
      <c r="AL49" s="18"/>
      <c r="AM49" s="18"/>
      <c r="AN49" s="18"/>
      <c r="AO49" s="18"/>
    </row>
    <row r="50" spans="2:41"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49"/>
      <c r="AH50" s="18"/>
      <c r="AI50" s="18"/>
      <c r="AJ50" s="18"/>
      <c r="AK50" s="18"/>
      <c r="AL50" s="18"/>
      <c r="AM50" s="18"/>
      <c r="AN50" s="18"/>
      <c r="AO50" s="18"/>
    </row>
    <row r="51" spans="2:41"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49"/>
      <c r="AH51" s="18"/>
      <c r="AI51" s="18"/>
      <c r="AJ51" s="18"/>
      <c r="AK51" s="18"/>
      <c r="AL51" s="18"/>
      <c r="AM51" s="18"/>
      <c r="AN51" s="18"/>
      <c r="AO51" s="18"/>
    </row>
    <row r="52" spans="2:41"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49"/>
      <c r="AH52" s="18"/>
      <c r="AI52" s="18"/>
      <c r="AJ52" s="18"/>
      <c r="AK52" s="18"/>
      <c r="AL52" s="18"/>
      <c r="AM52" s="18"/>
      <c r="AN52" s="18"/>
      <c r="AO52" s="18"/>
    </row>
    <row r="53" spans="2:41"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49"/>
      <c r="AH53" s="18"/>
      <c r="AI53" s="18"/>
      <c r="AJ53" s="18"/>
      <c r="AK53" s="18"/>
      <c r="AL53" s="18"/>
      <c r="AM53" s="18"/>
      <c r="AN53" s="18"/>
      <c r="AO53" s="18"/>
    </row>
    <row r="54" spans="2:41"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49"/>
      <c r="AH54" s="18"/>
      <c r="AI54" s="18"/>
      <c r="AJ54" s="18"/>
      <c r="AK54" s="18"/>
      <c r="AL54" s="18"/>
      <c r="AM54" s="18"/>
      <c r="AN54" s="18"/>
      <c r="AO54" s="18"/>
    </row>
    <row r="55" spans="2:41"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49"/>
      <c r="AH55" s="18"/>
      <c r="AI55" s="18"/>
      <c r="AJ55" s="18"/>
      <c r="AK55" s="18"/>
      <c r="AL55" s="18"/>
      <c r="AM55" s="18"/>
      <c r="AN55" s="18"/>
      <c r="AO55" s="18"/>
    </row>
    <row r="56" spans="2:41"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49"/>
      <c r="AH56" s="18"/>
      <c r="AI56" s="18"/>
      <c r="AJ56" s="18"/>
      <c r="AK56" s="18"/>
      <c r="AL56" s="18"/>
      <c r="AM56" s="18"/>
      <c r="AN56" s="18"/>
      <c r="AO56" s="18"/>
    </row>
    <row r="57" spans="2:41"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49"/>
      <c r="AH57" s="18"/>
      <c r="AI57" s="18"/>
      <c r="AJ57" s="18"/>
      <c r="AK57" s="18"/>
      <c r="AL57" s="18"/>
      <c r="AM57" s="18"/>
      <c r="AN57" s="18"/>
      <c r="AO57" s="18"/>
    </row>
    <row r="58" spans="2:41"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49"/>
      <c r="AH58" s="18"/>
      <c r="AI58" s="18"/>
      <c r="AJ58" s="18"/>
      <c r="AK58" s="18"/>
      <c r="AL58" s="18"/>
      <c r="AM58" s="18"/>
      <c r="AN58" s="18"/>
      <c r="AO58" s="18"/>
    </row>
    <row r="59" spans="2:41"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49"/>
      <c r="AH59" s="18"/>
      <c r="AI59" s="18"/>
      <c r="AJ59" s="18"/>
      <c r="AK59" s="18"/>
      <c r="AL59" s="18"/>
      <c r="AM59" s="18"/>
      <c r="AN59" s="18"/>
      <c r="AO59" s="18"/>
    </row>
    <row r="60" spans="2:41"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49"/>
      <c r="AH60" s="18"/>
      <c r="AI60" s="18"/>
      <c r="AJ60" s="18"/>
      <c r="AK60" s="18"/>
      <c r="AL60" s="18"/>
      <c r="AM60" s="18"/>
      <c r="AN60" s="18"/>
      <c r="AO60" s="18"/>
    </row>
    <row r="61" spans="2:41"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49"/>
      <c r="AH61" s="18"/>
      <c r="AI61" s="18"/>
      <c r="AJ61" s="18"/>
      <c r="AK61" s="18"/>
      <c r="AL61" s="18"/>
      <c r="AM61" s="18"/>
      <c r="AN61" s="18"/>
      <c r="AO61" s="18"/>
    </row>
    <row r="62" spans="2:41"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49"/>
      <c r="AH62" s="18"/>
      <c r="AI62" s="18"/>
      <c r="AJ62" s="18"/>
      <c r="AK62" s="18"/>
      <c r="AL62" s="18"/>
      <c r="AM62" s="18"/>
      <c r="AN62" s="18"/>
      <c r="AO62" s="18"/>
    </row>
    <row r="63" spans="2:41"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49"/>
      <c r="AH63" s="18"/>
      <c r="AI63" s="18"/>
      <c r="AJ63" s="18"/>
      <c r="AK63" s="18"/>
      <c r="AL63" s="18"/>
      <c r="AM63" s="18"/>
      <c r="AN63" s="18"/>
      <c r="AO63" s="18"/>
    </row>
    <row r="64" spans="2:41"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49"/>
      <c r="AH64" s="18"/>
      <c r="AI64" s="18"/>
      <c r="AJ64" s="18"/>
      <c r="AK64" s="18"/>
      <c r="AL64" s="18"/>
      <c r="AM64" s="18"/>
      <c r="AN64" s="18"/>
      <c r="AO64" s="18"/>
    </row>
    <row r="65" spans="2:41"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49"/>
      <c r="AH65" s="18"/>
      <c r="AI65" s="18"/>
      <c r="AJ65" s="18"/>
      <c r="AK65" s="18"/>
      <c r="AL65" s="18"/>
      <c r="AM65" s="18"/>
      <c r="AN65" s="18"/>
      <c r="AO65" s="18"/>
    </row>
    <row r="66" spans="2:41"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49"/>
      <c r="AH66" s="18"/>
      <c r="AI66" s="18"/>
      <c r="AJ66" s="18"/>
      <c r="AK66" s="18"/>
      <c r="AL66" s="18"/>
      <c r="AM66" s="18"/>
      <c r="AN66" s="18"/>
      <c r="AO66" s="18"/>
    </row>
    <row r="67" spans="2:41"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49"/>
      <c r="AH67" s="18"/>
      <c r="AI67" s="18"/>
      <c r="AJ67" s="18"/>
      <c r="AK67" s="18"/>
      <c r="AL67" s="18"/>
      <c r="AM67" s="18"/>
      <c r="AN67" s="18"/>
      <c r="AO67" s="18"/>
    </row>
    <row r="68" spans="2:41"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49"/>
      <c r="AH68" s="18"/>
      <c r="AI68" s="18"/>
      <c r="AJ68" s="18"/>
      <c r="AK68" s="18"/>
      <c r="AL68" s="18"/>
      <c r="AM68" s="18"/>
      <c r="AN68" s="18"/>
      <c r="AO68" s="18"/>
    </row>
    <row r="69" spans="2:41"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49"/>
      <c r="AH69" s="18"/>
      <c r="AI69" s="18"/>
      <c r="AJ69" s="18"/>
      <c r="AK69" s="18"/>
      <c r="AL69" s="18"/>
      <c r="AM69" s="18"/>
      <c r="AN69" s="18"/>
      <c r="AO69" s="18"/>
    </row>
    <row r="70" spans="2:41"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49"/>
      <c r="AH70" s="18"/>
      <c r="AI70" s="18"/>
      <c r="AJ70" s="18"/>
      <c r="AK70" s="18"/>
      <c r="AL70" s="18"/>
      <c r="AM70" s="18"/>
      <c r="AN70" s="18"/>
      <c r="AO70" s="18"/>
    </row>
    <row r="71" spans="2:41"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49"/>
      <c r="AH71" s="18"/>
      <c r="AI71" s="18"/>
      <c r="AJ71" s="18"/>
      <c r="AK71" s="18"/>
      <c r="AL71" s="18"/>
      <c r="AM71" s="18"/>
      <c r="AN71" s="18"/>
      <c r="AO71" s="18"/>
    </row>
    <row r="72" spans="2:41"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49"/>
      <c r="AH72" s="18"/>
      <c r="AI72" s="18"/>
      <c r="AJ72" s="18"/>
      <c r="AK72" s="18"/>
      <c r="AL72" s="18"/>
      <c r="AM72" s="18"/>
      <c r="AN72" s="18"/>
      <c r="AO72" s="18"/>
    </row>
    <row r="73" spans="2:41"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49"/>
      <c r="AH73" s="18"/>
      <c r="AI73" s="18"/>
      <c r="AJ73" s="18"/>
      <c r="AK73" s="18"/>
      <c r="AL73" s="18"/>
      <c r="AM73" s="18"/>
      <c r="AN73" s="18"/>
      <c r="AO73" s="18"/>
    </row>
    <row r="74" spans="2:41"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49"/>
      <c r="AH74" s="18"/>
      <c r="AI74" s="18"/>
      <c r="AJ74" s="18"/>
      <c r="AK74" s="18"/>
      <c r="AL74" s="18"/>
      <c r="AM74" s="18"/>
      <c r="AN74" s="18"/>
      <c r="AO74" s="18"/>
    </row>
    <row r="75" spans="2:41"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49"/>
      <c r="AH75" s="18"/>
      <c r="AI75" s="18"/>
      <c r="AJ75" s="18"/>
      <c r="AK75" s="18"/>
      <c r="AL75" s="18"/>
      <c r="AM75" s="18"/>
      <c r="AN75" s="18"/>
      <c r="AO75" s="18"/>
    </row>
    <row r="76" spans="2:41"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49"/>
      <c r="AH76" s="18"/>
      <c r="AI76" s="18"/>
      <c r="AJ76" s="18"/>
      <c r="AK76" s="18"/>
      <c r="AL76" s="18"/>
      <c r="AM76" s="18"/>
      <c r="AN76" s="18"/>
      <c r="AO76" s="18"/>
    </row>
    <row r="77" spans="2:41"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49"/>
      <c r="AH77" s="18"/>
      <c r="AI77" s="18"/>
      <c r="AJ77" s="18"/>
      <c r="AK77" s="18"/>
      <c r="AL77" s="18"/>
      <c r="AM77" s="18"/>
      <c r="AN77" s="18"/>
      <c r="AO77" s="18"/>
    </row>
    <row r="78" spans="2:41"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49"/>
      <c r="AH78" s="18"/>
      <c r="AI78" s="18"/>
      <c r="AJ78" s="18"/>
      <c r="AK78" s="18"/>
      <c r="AL78" s="18"/>
      <c r="AM78" s="18"/>
      <c r="AN78" s="18"/>
      <c r="AO78" s="18"/>
    </row>
    <row r="79" spans="2:41"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49"/>
      <c r="AH79" s="18"/>
      <c r="AI79" s="18"/>
      <c r="AJ79" s="18"/>
      <c r="AK79" s="18"/>
      <c r="AL79" s="18"/>
      <c r="AM79" s="18"/>
      <c r="AN79" s="18"/>
      <c r="AO79" s="18"/>
    </row>
    <row r="80" spans="2:41"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49"/>
      <c r="AH80" s="18"/>
      <c r="AI80" s="18"/>
      <c r="AJ80" s="18"/>
      <c r="AK80" s="18"/>
      <c r="AL80" s="18"/>
      <c r="AM80" s="18"/>
      <c r="AN80" s="18"/>
      <c r="AO80" s="18"/>
    </row>
    <row r="81" spans="2:41"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49"/>
      <c r="AH81" s="18"/>
      <c r="AI81" s="18"/>
      <c r="AJ81" s="18"/>
      <c r="AK81" s="18"/>
      <c r="AL81" s="18"/>
      <c r="AM81" s="18"/>
      <c r="AN81" s="18"/>
      <c r="AO81" s="18"/>
    </row>
    <row r="82" spans="2:41"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49"/>
      <c r="AH82" s="18"/>
      <c r="AI82" s="18"/>
      <c r="AJ82" s="18"/>
      <c r="AK82" s="18"/>
      <c r="AL82" s="18"/>
      <c r="AM82" s="18"/>
      <c r="AN82" s="18"/>
      <c r="AO82" s="18"/>
    </row>
    <row r="83" spans="2:41"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49"/>
      <c r="AH83" s="18"/>
      <c r="AI83" s="18"/>
      <c r="AJ83" s="18"/>
      <c r="AK83" s="18"/>
      <c r="AL83" s="18"/>
      <c r="AM83" s="18"/>
      <c r="AN83" s="18"/>
      <c r="AO83" s="18"/>
    </row>
    <row r="84" spans="2:41"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49"/>
      <c r="AH84" s="18"/>
      <c r="AI84" s="18"/>
      <c r="AJ84" s="18"/>
      <c r="AK84" s="18"/>
      <c r="AL84" s="18"/>
      <c r="AM84" s="18"/>
      <c r="AN84" s="18"/>
      <c r="AO84" s="18"/>
    </row>
    <row r="85" spans="2:41"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49"/>
      <c r="AH85" s="18"/>
      <c r="AI85" s="18"/>
      <c r="AJ85" s="18"/>
      <c r="AK85" s="18"/>
      <c r="AL85" s="18"/>
      <c r="AM85" s="18"/>
      <c r="AN85" s="18"/>
      <c r="AO85" s="18"/>
    </row>
    <row r="86" spans="2:41"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49"/>
      <c r="AH86" s="18"/>
      <c r="AI86" s="18"/>
      <c r="AJ86" s="18"/>
      <c r="AK86" s="18"/>
      <c r="AL86" s="18"/>
      <c r="AM86" s="18"/>
      <c r="AN86" s="18"/>
      <c r="AO86" s="18"/>
    </row>
    <row r="87" spans="2:41"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49"/>
      <c r="AH87" s="18"/>
      <c r="AI87" s="18"/>
      <c r="AJ87" s="18"/>
      <c r="AK87" s="18"/>
      <c r="AL87" s="18"/>
      <c r="AM87" s="18"/>
      <c r="AN87" s="18"/>
      <c r="AO87" s="18"/>
    </row>
    <row r="88" spans="2:41"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49"/>
      <c r="AH88" s="18"/>
      <c r="AI88" s="18"/>
      <c r="AJ88" s="18"/>
      <c r="AK88" s="18"/>
      <c r="AL88" s="18"/>
      <c r="AM88" s="18"/>
      <c r="AN88" s="18"/>
      <c r="AO88" s="18"/>
    </row>
    <row r="89" spans="2:41"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49"/>
      <c r="AH89" s="18"/>
      <c r="AI89" s="18"/>
      <c r="AJ89" s="18"/>
      <c r="AK89" s="18"/>
      <c r="AL89" s="18"/>
      <c r="AM89" s="18"/>
      <c r="AN89" s="18"/>
      <c r="AO89" s="18"/>
    </row>
    <row r="90" spans="2:41"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49"/>
      <c r="AH90" s="18"/>
      <c r="AI90" s="18"/>
      <c r="AJ90" s="18"/>
      <c r="AK90" s="18"/>
      <c r="AL90" s="18"/>
      <c r="AM90" s="18"/>
      <c r="AN90" s="18"/>
      <c r="AO90" s="18"/>
    </row>
    <row r="91" spans="2:41"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49"/>
      <c r="AH91" s="18"/>
      <c r="AI91" s="18"/>
      <c r="AJ91" s="18"/>
      <c r="AK91" s="18"/>
      <c r="AL91" s="18"/>
      <c r="AM91" s="18"/>
      <c r="AN91" s="18"/>
      <c r="AO91" s="18"/>
    </row>
    <row r="92" spans="2:41"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49"/>
      <c r="AH92" s="18"/>
      <c r="AI92" s="18"/>
      <c r="AJ92" s="18"/>
      <c r="AK92" s="18"/>
      <c r="AL92" s="18"/>
      <c r="AM92" s="18"/>
      <c r="AN92" s="18"/>
      <c r="AO92" s="18"/>
    </row>
    <row r="93" spans="2:41"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49"/>
      <c r="AH93" s="18"/>
      <c r="AI93" s="18"/>
      <c r="AJ93" s="18"/>
      <c r="AK93" s="18"/>
      <c r="AL93" s="18"/>
      <c r="AM93" s="18"/>
      <c r="AN93" s="18"/>
      <c r="AO93" s="18"/>
    </row>
    <row r="94" spans="2:41"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49"/>
      <c r="AH94" s="18"/>
      <c r="AI94" s="18"/>
      <c r="AJ94" s="18"/>
      <c r="AK94" s="18"/>
      <c r="AL94" s="18"/>
      <c r="AM94" s="18"/>
      <c r="AN94" s="18"/>
      <c r="AO94" s="18"/>
    </row>
    <row r="95" spans="2:41"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49"/>
      <c r="AH95" s="18"/>
      <c r="AI95" s="18"/>
      <c r="AJ95" s="18"/>
      <c r="AK95" s="18"/>
      <c r="AL95" s="18"/>
      <c r="AM95" s="18"/>
      <c r="AN95" s="18"/>
      <c r="AO95" s="18"/>
    </row>
    <row r="96" spans="2:41"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49"/>
      <c r="AH96" s="18"/>
      <c r="AI96" s="18"/>
      <c r="AJ96" s="18"/>
      <c r="AK96" s="18"/>
      <c r="AL96" s="18"/>
      <c r="AM96" s="18"/>
      <c r="AN96" s="18"/>
      <c r="AO96" s="18"/>
    </row>
    <row r="97" spans="2:41"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49"/>
      <c r="AH97" s="18"/>
      <c r="AI97" s="18"/>
      <c r="AJ97" s="18"/>
      <c r="AK97" s="18"/>
      <c r="AL97" s="18"/>
      <c r="AM97" s="18"/>
      <c r="AN97" s="18"/>
      <c r="AO97" s="18"/>
    </row>
    <row r="98" spans="2:41"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49"/>
      <c r="AH98" s="18"/>
      <c r="AI98" s="18"/>
      <c r="AJ98" s="18"/>
      <c r="AK98" s="18"/>
      <c r="AL98" s="18"/>
      <c r="AM98" s="18"/>
      <c r="AN98" s="18"/>
      <c r="AO98" s="18"/>
    </row>
    <row r="99" spans="2:41"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49"/>
      <c r="AH99" s="18"/>
      <c r="AI99" s="18"/>
      <c r="AJ99" s="18"/>
      <c r="AK99" s="18"/>
      <c r="AL99" s="18"/>
      <c r="AM99" s="18"/>
      <c r="AN99" s="18"/>
      <c r="AO99" s="18"/>
    </row>
    <row r="100" spans="2:41"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49"/>
      <c r="AH100" s="18"/>
      <c r="AI100" s="18"/>
      <c r="AJ100" s="18"/>
      <c r="AK100" s="18"/>
      <c r="AL100" s="18"/>
      <c r="AM100" s="18"/>
      <c r="AN100" s="18"/>
      <c r="AO100" s="18"/>
    </row>
    <row r="101" spans="2:41"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49"/>
      <c r="AH101" s="18"/>
      <c r="AI101" s="18"/>
      <c r="AJ101" s="18"/>
      <c r="AK101" s="18"/>
      <c r="AL101" s="18"/>
      <c r="AM101" s="18"/>
      <c r="AN101" s="18"/>
      <c r="AO101" s="18"/>
    </row>
    <row r="102" spans="2:41"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49"/>
      <c r="AH102" s="18"/>
      <c r="AI102" s="18"/>
      <c r="AJ102" s="18"/>
      <c r="AK102" s="18"/>
      <c r="AL102" s="18"/>
      <c r="AM102" s="18"/>
      <c r="AN102" s="18"/>
      <c r="AO102" s="18"/>
    </row>
    <row r="103" spans="2:41"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49"/>
      <c r="AH103" s="18"/>
      <c r="AI103" s="18"/>
      <c r="AJ103" s="18"/>
      <c r="AK103" s="18"/>
      <c r="AL103" s="18"/>
      <c r="AM103" s="18"/>
      <c r="AN103" s="18"/>
      <c r="AO103" s="18"/>
    </row>
    <row r="104" spans="2:41"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49"/>
      <c r="AH104" s="18"/>
      <c r="AI104" s="18"/>
      <c r="AJ104" s="18"/>
      <c r="AK104" s="18"/>
      <c r="AL104" s="18"/>
      <c r="AM104" s="18"/>
      <c r="AN104" s="18"/>
      <c r="AO104" s="18"/>
    </row>
    <row r="105" spans="2:41"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49"/>
      <c r="AH105" s="18"/>
      <c r="AI105" s="18"/>
      <c r="AJ105" s="18"/>
      <c r="AK105" s="18"/>
      <c r="AL105" s="18"/>
      <c r="AM105" s="18"/>
      <c r="AN105" s="18"/>
      <c r="AO105" s="18"/>
    </row>
    <row r="106" spans="2:41"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49"/>
      <c r="AH106" s="18"/>
      <c r="AI106" s="18"/>
      <c r="AJ106" s="18"/>
      <c r="AK106" s="18"/>
      <c r="AL106" s="18"/>
      <c r="AM106" s="18"/>
      <c r="AN106" s="18"/>
      <c r="AO106" s="18"/>
    </row>
    <row r="107" spans="2:41"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49"/>
      <c r="AH107" s="18"/>
      <c r="AI107" s="18"/>
      <c r="AJ107" s="18"/>
      <c r="AK107" s="18"/>
      <c r="AL107" s="18"/>
      <c r="AM107" s="18"/>
      <c r="AN107" s="18"/>
      <c r="AO107" s="18"/>
    </row>
    <row r="108" spans="2:41"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49"/>
      <c r="AH108" s="18"/>
      <c r="AI108" s="18"/>
      <c r="AJ108" s="18"/>
      <c r="AK108" s="18"/>
      <c r="AL108" s="18"/>
      <c r="AM108" s="18"/>
      <c r="AN108" s="18"/>
      <c r="AO108" s="18"/>
    </row>
    <row r="109" spans="2:41"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49"/>
      <c r="AH109" s="18"/>
      <c r="AI109" s="18"/>
      <c r="AJ109" s="18"/>
      <c r="AK109" s="18"/>
      <c r="AL109" s="18"/>
      <c r="AM109" s="18"/>
      <c r="AN109" s="18"/>
      <c r="AO109" s="18"/>
    </row>
    <row r="110" spans="2:41"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49"/>
      <c r="AH110" s="18"/>
      <c r="AI110" s="18"/>
      <c r="AJ110" s="18"/>
      <c r="AK110" s="18"/>
      <c r="AL110" s="18"/>
      <c r="AM110" s="18"/>
      <c r="AN110" s="18"/>
      <c r="AO110" s="18"/>
    </row>
    <row r="111" spans="2:41"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49"/>
      <c r="AH111" s="18"/>
      <c r="AI111" s="18"/>
      <c r="AJ111" s="18"/>
      <c r="AK111" s="18"/>
      <c r="AL111" s="18"/>
      <c r="AM111" s="18"/>
      <c r="AN111" s="18"/>
      <c r="AO111" s="18"/>
    </row>
    <row r="112" spans="2:41"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49"/>
      <c r="AH112" s="18"/>
      <c r="AI112" s="18"/>
      <c r="AJ112" s="18"/>
      <c r="AK112" s="18"/>
      <c r="AL112" s="18"/>
      <c r="AM112" s="18"/>
      <c r="AN112" s="18"/>
      <c r="AO112" s="18"/>
    </row>
    <row r="113" spans="2:41"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49"/>
      <c r="AH113" s="18"/>
      <c r="AI113" s="18"/>
      <c r="AJ113" s="18"/>
      <c r="AK113" s="18"/>
      <c r="AL113" s="18"/>
      <c r="AM113" s="18"/>
      <c r="AN113" s="18"/>
      <c r="AO113" s="18"/>
    </row>
    <row r="114" spans="2:41"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49"/>
      <c r="AH114" s="18"/>
      <c r="AI114" s="18"/>
      <c r="AJ114" s="18"/>
      <c r="AK114" s="18"/>
      <c r="AL114" s="18"/>
      <c r="AM114" s="18"/>
      <c r="AN114" s="18"/>
      <c r="AO114" s="18"/>
    </row>
    <row r="115" spans="2:41"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49"/>
      <c r="AH115" s="18"/>
      <c r="AI115" s="18"/>
      <c r="AJ115" s="18"/>
      <c r="AK115" s="18"/>
      <c r="AL115" s="18"/>
      <c r="AM115" s="18"/>
      <c r="AN115" s="18"/>
      <c r="AO115" s="18"/>
    </row>
    <row r="116" spans="2:41"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49"/>
      <c r="AH116" s="18"/>
      <c r="AI116" s="18"/>
      <c r="AJ116" s="18"/>
      <c r="AK116" s="18"/>
      <c r="AL116" s="18"/>
      <c r="AM116" s="18"/>
      <c r="AN116" s="18"/>
      <c r="AO116" s="18"/>
    </row>
    <row r="117" spans="2:41"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49"/>
      <c r="AH117" s="18"/>
      <c r="AI117" s="18"/>
      <c r="AJ117" s="18"/>
      <c r="AK117" s="18"/>
      <c r="AL117" s="18"/>
      <c r="AM117" s="18"/>
      <c r="AN117" s="18"/>
      <c r="AO117" s="18"/>
    </row>
    <row r="118" spans="2:41"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49"/>
      <c r="AH118" s="18"/>
      <c r="AI118" s="18"/>
      <c r="AJ118" s="18"/>
      <c r="AK118" s="18"/>
      <c r="AL118" s="18"/>
      <c r="AM118" s="18"/>
      <c r="AN118" s="18"/>
      <c r="AO118" s="18"/>
    </row>
    <row r="119" spans="2:41"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49"/>
      <c r="AH119" s="18"/>
      <c r="AI119" s="18"/>
      <c r="AJ119" s="18"/>
      <c r="AK119" s="18"/>
      <c r="AL119" s="18"/>
      <c r="AM119" s="18"/>
      <c r="AN119" s="18"/>
      <c r="AO119" s="18"/>
    </row>
    <row r="120" spans="2:41"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49"/>
      <c r="AH120" s="18"/>
      <c r="AI120" s="18"/>
      <c r="AJ120" s="18"/>
      <c r="AK120" s="18"/>
      <c r="AL120" s="18"/>
      <c r="AM120" s="18"/>
      <c r="AN120" s="18"/>
      <c r="AO120" s="18"/>
    </row>
    <row r="121" spans="2:41"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49"/>
      <c r="AH121" s="18"/>
      <c r="AI121" s="18"/>
      <c r="AJ121" s="18"/>
      <c r="AK121" s="18"/>
      <c r="AL121" s="18"/>
      <c r="AM121" s="18"/>
      <c r="AN121" s="18"/>
      <c r="AO121" s="18"/>
    </row>
    <row r="122" spans="2:41"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49"/>
      <c r="AH122" s="18"/>
      <c r="AI122" s="18"/>
      <c r="AJ122" s="18"/>
      <c r="AK122" s="18"/>
      <c r="AL122" s="18"/>
      <c r="AM122" s="18"/>
      <c r="AN122" s="18"/>
      <c r="AO122" s="18"/>
    </row>
    <row r="123" spans="2:41"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49"/>
      <c r="AH123" s="18"/>
      <c r="AI123" s="18"/>
      <c r="AJ123" s="18"/>
      <c r="AK123" s="18"/>
      <c r="AL123" s="18"/>
      <c r="AM123" s="18"/>
      <c r="AN123" s="18"/>
      <c r="AO123" s="18"/>
    </row>
    <row r="124" spans="2:41"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49"/>
      <c r="AH124" s="18"/>
      <c r="AI124" s="18"/>
      <c r="AJ124" s="18"/>
      <c r="AK124" s="18"/>
      <c r="AL124" s="18"/>
      <c r="AM124" s="18"/>
      <c r="AN124" s="18"/>
      <c r="AO124" s="18"/>
    </row>
    <row r="125" spans="2:41"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49"/>
      <c r="AH125" s="18"/>
      <c r="AI125" s="18"/>
      <c r="AJ125" s="18"/>
      <c r="AK125" s="18"/>
      <c r="AL125" s="18"/>
      <c r="AM125" s="18"/>
      <c r="AN125" s="18"/>
      <c r="AO125" s="18"/>
    </row>
    <row r="126" spans="2:41"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49"/>
      <c r="AH126" s="18"/>
      <c r="AI126" s="18"/>
      <c r="AJ126" s="18"/>
      <c r="AK126" s="18"/>
      <c r="AL126" s="18"/>
      <c r="AM126" s="18"/>
      <c r="AN126" s="18"/>
      <c r="AO126" s="18"/>
    </row>
    <row r="127" spans="2:41"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49"/>
      <c r="AH127" s="18"/>
      <c r="AI127" s="18"/>
      <c r="AJ127" s="18"/>
      <c r="AK127" s="18"/>
      <c r="AL127" s="18"/>
      <c r="AM127" s="18"/>
      <c r="AN127" s="18"/>
      <c r="AO127" s="18"/>
    </row>
    <row r="128" spans="2:41"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49"/>
      <c r="AH128" s="18"/>
      <c r="AI128" s="18"/>
      <c r="AJ128" s="18"/>
      <c r="AK128" s="18"/>
      <c r="AL128" s="18"/>
      <c r="AM128" s="18"/>
      <c r="AN128" s="18"/>
      <c r="AO128" s="18"/>
    </row>
    <row r="129" spans="2:41"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49"/>
      <c r="AH129" s="18"/>
      <c r="AI129" s="18"/>
      <c r="AJ129" s="18"/>
      <c r="AK129" s="18"/>
      <c r="AL129" s="18"/>
      <c r="AM129" s="18"/>
      <c r="AN129" s="18"/>
      <c r="AO129" s="18"/>
    </row>
    <row r="130" spans="2:41"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49"/>
      <c r="AH130" s="18"/>
      <c r="AI130" s="18"/>
      <c r="AJ130" s="18"/>
      <c r="AK130" s="18"/>
      <c r="AL130" s="18"/>
      <c r="AM130" s="18"/>
      <c r="AN130" s="18"/>
      <c r="AO130" s="18"/>
    </row>
    <row r="131" spans="2:41"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49"/>
      <c r="AH131" s="18"/>
      <c r="AI131" s="18"/>
      <c r="AJ131" s="18"/>
      <c r="AK131" s="18"/>
      <c r="AL131" s="18"/>
      <c r="AM131" s="18"/>
      <c r="AN131" s="18"/>
      <c r="AO131" s="18"/>
    </row>
    <row r="132" spans="2:41"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49"/>
      <c r="AH132" s="18"/>
      <c r="AI132" s="18"/>
      <c r="AJ132" s="18"/>
      <c r="AK132" s="18"/>
      <c r="AL132" s="18"/>
      <c r="AM132" s="18"/>
      <c r="AN132" s="18"/>
      <c r="AO132" s="18"/>
    </row>
    <row r="133" spans="2:41"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49"/>
      <c r="AH133" s="18"/>
      <c r="AI133" s="18"/>
      <c r="AJ133" s="18"/>
      <c r="AK133" s="18"/>
      <c r="AL133" s="18"/>
      <c r="AM133" s="18"/>
      <c r="AN133" s="18"/>
      <c r="AO133" s="18"/>
    </row>
    <row r="134" spans="2:41"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49"/>
      <c r="AH134" s="18"/>
      <c r="AI134" s="18"/>
      <c r="AJ134" s="18"/>
      <c r="AK134" s="18"/>
      <c r="AL134" s="18"/>
      <c r="AM134" s="18"/>
      <c r="AN134" s="18"/>
      <c r="AO134" s="18"/>
    </row>
    <row r="135" spans="2:41"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49"/>
      <c r="AH135" s="18"/>
      <c r="AI135" s="18"/>
      <c r="AJ135" s="18"/>
      <c r="AK135" s="18"/>
      <c r="AL135" s="18"/>
      <c r="AM135" s="18"/>
      <c r="AN135" s="18"/>
      <c r="AO135" s="18"/>
    </row>
    <row r="136" spans="2:41"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49"/>
      <c r="AH136" s="18"/>
      <c r="AI136" s="18"/>
      <c r="AJ136" s="18"/>
      <c r="AK136" s="18"/>
      <c r="AL136" s="18"/>
      <c r="AM136" s="18"/>
      <c r="AN136" s="18"/>
      <c r="AO136" s="18"/>
    </row>
    <row r="137" spans="2:41"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49"/>
      <c r="AH137" s="18"/>
      <c r="AI137" s="18"/>
      <c r="AJ137" s="18"/>
      <c r="AK137" s="18"/>
      <c r="AL137" s="18"/>
      <c r="AM137" s="18"/>
      <c r="AN137" s="18"/>
      <c r="AO137" s="18"/>
    </row>
    <row r="138" spans="2:41"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49"/>
      <c r="AH138" s="18"/>
      <c r="AI138" s="18"/>
      <c r="AJ138" s="18"/>
      <c r="AK138" s="18"/>
      <c r="AL138" s="18"/>
      <c r="AM138" s="18"/>
      <c r="AN138" s="18"/>
      <c r="AO138" s="18"/>
    </row>
    <row r="139" spans="2:41"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49"/>
      <c r="AH139" s="18"/>
      <c r="AI139" s="18"/>
      <c r="AJ139" s="18"/>
      <c r="AK139" s="18"/>
      <c r="AL139" s="18"/>
      <c r="AM139" s="18"/>
      <c r="AN139" s="18"/>
      <c r="AO139" s="18"/>
    </row>
    <row r="140" spans="2:41"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49"/>
      <c r="AH140" s="18"/>
      <c r="AI140" s="18"/>
      <c r="AJ140" s="18"/>
      <c r="AK140" s="18"/>
      <c r="AL140" s="18"/>
      <c r="AM140" s="18"/>
      <c r="AN140" s="18"/>
      <c r="AO140" s="18"/>
    </row>
    <row r="141" spans="2:41"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49"/>
      <c r="AH141" s="18"/>
      <c r="AI141" s="18"/>
      <c r="AJ141" s="18"/>
      <c r="AK141" s="18"/>
      <c r="AL141" s="18"/>
      <c r="AM141" s="18"/>
      <c r="AN141" s="18"/>
      <c r="AO141" s="18"/>
    </row>
    <row r="142" spans="2:41"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49"/>
      <c r="AH142" s="18"/>
      <c r="AI142" s="18"/>
      <c r="AJ142" s="18"/>
      <c r="AK142" s="18"/>
      <c r="AL142" s="18"/>
      <c r="AM142" s="18"/>
      <c r="AN142" s="18"/>
      <c r="AO142" s="18"/>
    </row>
    <row r="143" spans="2:41"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49"/>
      <c r="AH143" s="18"/>
      <c r="AI143" s="18"/>
      <c r="AJ143" s="18"/>
      <c r="AK143" s="18"/>
      <c r="AL143" s="18"/>
      <c r="AM143" s="18"/>
      <c r="AN143" s="18"/>
      <c r="AO143" s="18"/>
    </row>
    <row r="144" spans="2:41"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49"/>
      <c r="AH144" s="18"/>
      <c r="AI144" s="18"/>
      <c r="AJ144" s="18"/>
      <c r="AK144" s="18"/>
      <c r="AL144" s="18"/>
      <c r="AM144" s="18"/>
      <c r="AN144" s="18"/>
      <c r="AO144" s="18"/>
    </row>
    <row r="145" spans="2:41"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49"/>
      <c r="AH145" s="18"/>
      <c r="AI145" s="18"/>
      <c r="AJ145" s="18"/>
      <c r="AK145" s="18"/>
      <c r="AL145" s="18"/>
      <c r="AM145" s="18"/>
      <c r="AN145" s="18"/>
      <c r="AO145" s="18"/>
    </row>
    <row r="146" spans="2:41"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49"/>
      <c r="AH146" s="18"/>
      <c r="AI146" s="18"/>
      <c r="AJ146" s="18"/>
      <c r="AK146" s="18"/>
      <c r="AL146" s="18"/>
      <c r="AM146" s="18"/>
      <c r="AN146" s="18"/>
      <c r="AO146" s="18"/>
    </row>
    <row r="147" spans="2:41"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49"/>
      <c r="AH147" s="18"/>
      <c r="AI147" s="18"/>
      <c r="AJ147" s="18"/>
      <c r="AK147" s="18"/>
      <c r="AL147" s="18"/>
      <c r="AM147" s="18"/>
      <c r="AN147" s="18"/>
      <c r="AO147" s="18"/>
    </row>
    <row r="148" spans="2:41"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49"/>
      <c r="AH148" s="18"/>
      <c r="AI148" s="18"/>
      <c r="AJ148" s="18"/>
      <c r="AK148" s="18"/>
      <c r="AL148" s="18"/>
      <c r="AM148" s="18"/>
      <c r="AN148" s="18"/>
      <c r="AO148" s="18"/>
    </row>
    <row r="149" spans="2:41"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49"/>
      <c r="AH149" s="18"/>
      <c r="AI149" s="18"/>
      <c r="AJ149" s="18"/>
      <c r="AK149" s="18"/>
      <c r="AL149" s="18"/>
      <c r="AM149" s="18"/>
      <c r="AN149" s="18"/>
      <c r="AO149" s="18"/>
    </row>
    <row r="150" spans="2:41"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49"/>
      <c r="AH150" s="18"/>
      <c r="AI150" s="18"/>
      <c r="AJ150" s="18"/>
      <c r="AK150" s="18"/>
      <c r="AL150" s="18"/>
      <c r="AM150" s="18"/>
      <c r="AN150" s="18"/>
      <c r="AO150" s="18"/>
    </row>
    <row r="151" spans="2:41"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49"/>
      <c r="AH151" s="18"/>
      <c r="AI151" s="18"/>
      <c r="AJ151" s="18"/>
      <c r="AK151" s="18"/>
      <c r="AL151" s="18"/>
      <c r="AM151" s="18"/>
      <c r="AN151" s="18"/>
      <c r="AO151" s="18"/>
    </row>
    <row r="152" spans="2:41"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49"/>
      <c r="AH152" s="18"/>
      <c r="AI152" s="18"/>
      <c r="AJ152" s="18"/>
      <c r="AK152" s="18"/>
      <c r="AL152" s="18"/>
      <c r="AM152" s="18"/>
      <c r="AN152" s="18"/>
      <c r="AO152" s="18"/>
    </row>
    <row r="153" spans="2:41"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49"/>
      <c r="AH153" s="18"/>
      <c r="AI153" s="18"/>
      <c r="AJ153" s="18"/>
      <c r="AK153" s="18"/>
      <c r="AL153" s="18"/>
      <c r="AM153" s="18"/>
      <c r="AN153" s="18"/>
      <c r="AO153" s="18"/>
    </row>
    <row r="154" spans="2:41"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49"/>
      <c r="AH154" s="18"/>
      <c r="AI154" s="18"/>
      <c r="AJ154" s="18"/>
      <c r="AK154" s="18"/>
      <c r="AL154" s="18"/>
      <c r="AM154" s="18"/>
      <c r="AN154" s="18"/>
      <c r="AO154" s="18"/>
    </row>
    <row r="155" spans="2:41"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49"/>
      <c r="AH155" s="18"/>
      <c r="AI155" s="18"/>
      <c r="AJ155" s="18"/>
      <c r="AK155" s="18"/>
      <c r="AL155" s="18"/>
      <c r="AM155" s="18"/>
      <c r="AN155" s="18"/>
      <c r="AO155" s="18"/>
    </row>
    <row r="156" spans="2:41"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49"/>
      <c r="AH156" s="18"/>
      <c r="AI156" s="18"/>
      <c r="AJ156" s="18"/>
      <c r="AK156" s="18"/>
      <c r="AL156" s="18"/>
      <c r="AM156" s="18"/>
      <c r="AN156" s="18"/>
      <c r="AO156" s="18"/>
    </row>
    <row r="157" spans="2:41"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49"/>
      <c r="AH157" s="18"/>
      <c r="AI157" s="18"/>
      <c r="AJ157" s="18"/>
      <c r="AK157" s="18"/>
      <c r="AL157" s="18"/>
      <c r="AM157" s="18"/>
      <c r="AN157" s="18"/>
      <c r="AO157" s="18"/>
    </row>
    <row r="158" spans="2:41"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49"/>
      <c r="AH158" s="18"/>
      <c r="AI158" s="18"/>
      <c r="AJ158" s="18"/>
      <c r="AK158" s="18"/>
      <c r="AL158" s="18"/>
      <c r="AM158" s="18"/>
      <c r="AN158" s="18"/>
      <c r="AO158" s="18"/>
    </row>
    <row r="159" spans="2:41"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49"/>
      <c r="AH159" s="18"/>
      <c r="AI159" s="18"/>
      <c r="AJ159" s="18"/>
      <c r="AK159" s="18"/>
      <c r="AL159" s="18"/>
      <c r="AM159" s="18"/>
      <c r="AN159" s="18"/>
      <c r="AO159" s="18"/>
    </row>
    <row r="160" spans="2:41"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49"/>
      <c r="AH160" s="18"/>
      <c r="AI160" s="18"/>
      <c r="AJ160" s="18"/>
      <c r="AK160" s="18"/>
      <c r="AL160" s="18"/>
      <c r="AM160" s="18"/>
      <c r="AN160" s="18"/>
      <c r="AO160" s="18"/>
    </row>
    <row r="161" spans="2:41"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49"/>
      <c r="AH161" s="18"/>
      <c r="AI161" s="18"/>
      <c r="AJ161" s="18"/>
      <c r="AK161" s="18"/>
      <c r="AL161" s="18"/>
      <c r="AM161" s="18"/>
      <c r="AN161" s="18"/>
      <c r="AO161" s="18"/>
    </row>
    <row r="162" spans="2:41"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49"/>
      <c r="AH162" s="18"/>
      <c r="AI162" s="18"/>
      <c r="AJ162" s="18"/>
      <c r="AK162" s="18"/>
      <c r="AL162" s="18"/>
      <c r="AM162" s="18"/>
      <c r="AN162" s="18"/>
      <c r="AO162" s="18"/>
    </row>
    <row r="163" spans="2:41"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49"/>
      <c r="AH163" s="18"/>
      <c r="AI163" s="18"/>
      <c r="AJ163" s="18"/>
      <c r="AK163" s="18"/>
      <c r="AL163" s="18"/>
      <c r="AM163" s="18"/>
      <c r="AN163" s="18"/>
      <c r="AO163" s="18"/>
    </row>
    <row r="164" spans="2:41"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49"/>
      <c r="AH164" s="18"/>
      <c r="AI164" s="18"/>
      <c r="AJ164" s="18"/>
      <c r="AK164" s="18"/>
      <c r="AL164" s="18"/>
      <c r="AM164" s="18"/>
      <c r="AN164" s="18"/>
      <c r="AO164" s="18"/>
    </row>
    <row r="165" spans="2:41"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49"/>
      <c r="AH165" s="18"/>
      <c r="AI165" s="18"/>
      <c r="AJ165" s="18"/>
      <c r="AK165" s="18"/>
      <c r="AL165" s="18"/>
      <c r="AM165" s="18"/>
      <c r="AN165" s="18"/>
      <c r="AO165" s="18"/>
    </row>
    <row r="166" spans="2:41"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49"/>
      <c r="AH166" s="18"/>
      <c r="AI166" s="18"/>
      <c r="AJ166" s="18"/>
      <c r="AK166" s="18"/>
      <c r="AL166" s="18"/>
      <c r="AM166" s="18"/>
      <c r="AN166" s="18"/>
      <c r="AO166" s="18"/>
    </row>
    <row r="167" spans="2:41"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49"/>
      <c r="AH167" s="18"/>
      <c r="AI167" s="18"/>
      <c r="AJ167" s="18"/>
      <c r="AK167" s="18"/>
      <c r="AL167" s="18"/>
      <c r="AM167" s="18"/>
      <c r="AN167" s="18"/>
      <c r="AO167" s="18"/>
    </row>
    <row r="168" spans="2:41"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49"/>
      <c r="AH168" s="18"/>
      <c r="AI168" s="18"/>
      <c r="AJ168" s="18"/>
      <c r="AK168" s="18"/>
      <c r="AL168" s="18"/>
      <c r="AM168" s="18"/>
      <c r="AN168" s="18"/>
      <c r="AO168" s="18"/>
    </row>
    <row r="169" spans="2:41"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49"/>
      <c r="AH169" s="18"/>
      <c r="AI169" s="18"/>
      <c r="AJ169" s="18"/>
      <c r="AK169" s="18"/>
      <c r="AL169" s="18"/>
      <c r="AM169" s="18"/>
      <c r="AN169" s="18"/>
      <c r="AO169" s="18"/>
    </row>
    <row r="170" spans="2:41"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49"/>
      <c r="AH170" s="18"/>
      <c r="AI170" s="18"/>
      <c r="AJ170" s="18"/>
      <c r="AK170" s="18"/>
      <c r="AL170" s="18"/>
      <c r="AM170" s="18"/>
      <c r="AN170" s="18"/>
      <c r="AO170" s="18"/>
    </row>
    <row r="171" spans="2:41"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49"/>
      <c r="AH171" s="18"/>
      <c r="AI171" s="18"/>
      <c r="AJ171" s="18"/>
      <c r="AK171" s="18"/>
      <c r="AL171" s="18"/>
      <c r="AM171" s="18"/>
      <c r="AN171" s="18"/>
      <c r="AO171" s="18"/>
    </row>
    <row r="172" spans="2:41"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49"/>
      <c r="AH172" s="18"/>
      <c r="AI172" s="18"/>
      <c r="AJ172" s="18"/>
      <c r="AK172" s="18"/>
      <c r="AL172" s="18"/>
      <c r="AM172" s="18"/>
      <c r="AN172" s="18"/>
      <c r="AO172" s="18"/>
    </row>
    <row r="173" spans="2:41"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49"/>
      <c r="AH173" s="18"/>
      <c r="AI173" s="18"/>
      <c r="AJ173" s="18"/>
      <c r="AK173" s="18"/>
      <c r="AL173" s="18"/>
      <c r="AM173" s="18"/>
      <c r="AN173" s="18"/>
      <c r="AO173" s="18"/>
    </row>
    <row r="174" spans="2:41"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49"/>
      <c r="AH174" s="18"/>
      <c r="AI174" s="18"/>
      <c r="AJ174" s="18"/>
      <c r="AK174" s="18"/>
      <c r="AL174" s="18"/>
      <c r="AM174" s="18"/>
      <c r="AN174" s="18"/>
      <c r="AO174" s="18"/>
    </row>
    <row r="175" spans="2:41"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49"/>
      <c r="AH175" s="18"/>
      <c r="AI175" s="18"/>
      <c r="AJ175" s="18"/>
      <c r="AK175" s="18"/>
      <c r="AL175" s="18"/>
      <c r="AM175" s="18"/>
      <c r="AN175" s="18"/>
      <c r="AO175" s="18"/>
    </row>
    <row r="176" spans="2:41"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49"/>
      <c r="AH176" s="18"/>
      <c r="AI176" s="18"/>
      <c r="AJ176" s="18"/>
      <c r="AK176" s="18"/>
      <c r="AL176" s="18"/>
      <c r="AM176" s="18"/>
      <c r="AN176" s="18"/>
      <c r="AO176" s="18"/>
    </row>
    <row r="177" spans="2:41"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49"/>
      <c r="AH177" s="18"/>
      <c r="AI177" s="18"/>
      <c r="AJ177" s="18"/>
      <c r="AK177" s="18"/>
      <c r="AL177" s="18"/>
      <c r="AM177" s="18"/>
      <c r="AN177" s="18"/>
      <c r="AO177" s="18"/>
    </row>
    <row r="178" spans="2:41"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49"/>
      <c r="AH178" s="18"/>
      <c r="AI178" s="18"/>
      <c r="AJ178" s="18"/>
      <c r="AK178" s="18"/>
      <c r="AL178" s="18"/>
      <c r="AM178" s="18"/>
      <c r="AN178" s="18"/>
      <c r="AO178" s="18"/>
    </row>
    <row r="179" spans="2:41"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49"/>
      <c r="AH179" s="18"/>
      <c r="AI179" s="18"/>
      <c r="AJ179" s="18"/>
      <c r="AK179" s="18"/>
      <c r="AL179" s="18"/>
      <c r="AM179" s="18"/>
      <c r="AN179" s="18"/>
      <c r="AO179" s="18"/>
    </row>
    <row r="180" spans="2:41"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49"/>
      <c r="AH180" s="18"/>
      <c r="AI180" s="18"/>
      <c r="AJ180" s="18"/>
      <c r="AK180" s="18"/>
      <c r="AL180" s="18"/>
      <c r="AM180" s="18"/>
      <c r="AN180" s="18"/>
      <c r="AO180" s="18"/>
    </row>
    <row r="181" spans="2:41"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49"/>
      <c r="AH181" s="18"/>
      <c r="AI181" s="18"/>
      <c r="AJ181" s="18"/>
      <c r="AK181" s="18"/>
      <c r="AL181" s="18"/>
      <c r="AM181" s="18"/>
      <c r="AN181" s="18"/>
      <c r="AO181" s="18"/>
    </row>
    <row r="182" spans="2:41"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49"/>
      <c r="AH182" s="18"/>
      <c r="AI182" s="18"/>
      <c r="AJ182" s="18"/>
      <c r="AK182" s="18"/>
      <c r="AL182" s="18"/>
      <c r="AM182" s="18"/>
      <c r="AN182" s="18"/>
      <c r="AO182" s="18"/>
    </row>
    <row r="183" spans="2:41"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49"/>
      <c r="AH183" s="18"/>
      <c r="AI183" s="18"/>
      <c r="AJ183" s="18"/>
      <c r="AK183" s="18"/>
      <c r="AL183" s="18"/>
      <c r="AM183" s="18"/>
      <c r="AN183" s="18"/>
      <c r="AO183" s="18"/>
    </row>
    <row r="184" spans="2:41"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49"/>
      <c r="AH184" s="18"/>
      <c r="AI184" s="18"/>
      <c r="AJ184" s="18"/>
      <c r="AK184" s="18"/>
      <c r="AL184" s="18"/>
      <c r="AM184" s="18"/>
      <c r="AN184" s="18"/>
      <c r="AO184" s="18"/>
    </row>
    <row r="185" spans="2:41"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49"/>
      <c r="AH185" s="18"/>
      <c r="AI185" s="18"/>
      <c r="AJ185" s="18"/>
      <c r="AK185" s="18"/>
      <c r="AL185" s="18"/>
      <c r="AM185" s="18"/>
      <c r="AN185" s="18"/>
      <c r="AO185" s="18"/>
    </row>
    <row r="186" spans="2:41"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49"/>
      <c r="AH186" s="18"/>
      <c r="AI186" s="18"/>
      <c r="AJ186" s="18"/>
      <c r="AK186" s="18"/>
      <c r="AL186" s="18"/>
      <c r="AM186" s="18"/>
      <c r="AN186" s="18"/>
      <c r="AO186" s="18"/>
    </row>
    <row r="187" spans="2:41"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49"/>
      <c r="AH187" s="18"/>
      <c r="AI187" s="18"/>
      <c r="AJ187" s="18"/>
      <c r="AK187" s="18"/>
      <c r="AL187" s="18"/>
      <c r="AM187" s="18"/>
      <c r="AN187" s="18"/>
      <c r="AO187" s="18"/>
    </row>
    <row r="188" spans="2:41"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49"/>
      <c r="AH188" s="18"/>
      <c r="AI188" s="18"/>
      <c r="AJ188" s="18"/>
      <c r="AK188" s="18"/>
      <c r="AL188" s="18"/>
      <c r="AM188" s="18"/>
      <c r="AN188" s="18"/>
      <c r="AO188" s="18"/>
    </row>
    <row r="189" spans="2:41"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49"/>
      <c r="AH189" s="18"/>
      <c r="AI189" s="18"/>
      <c r="AJ189" s="18"/>
      <c r="AK189" s="18"/>
      <c r="AL189" s="18"/>
      <c r="AM189" s="18"/>
      <c r="AN189" s="18"/>
      <c r="AO189" s="18"/>
    </row>
    <row r="190" spans="2:41"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49"/>
      <c r="AH190" s="18"/>
      <c r="AI190" s="18"/>
      <c r="AJ190" s="18"/>
      <c r="AK190" s="18"/>
      <c r="AL190" s="18"/>
      <c r="AM190" s="18"/>
      <c r="AN190" s="18"/>
      <c r="AO190" s="18"/>
    </row>
    <row r="191" spans="2:41"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49"/>
      <c r="AH191" s="18"/>
      <c r="AI191" s="18"/>
      <c r="AJ191" s="18"/>
      <c r="AK191" s="18"/>
      <c r="AL191" s="18"/>
      <c r="AM191" s="18"/>
      <c r="AN191" s="18"/>
      <c r="AO191" s="18"/>
    </row>
    <row r="192" spans="2:41"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49"/>
      <c r="AH192" s="18"/>
      <c r="AI192" s="18"/>
      <c r="AJ192" s="18"/>
      <c r="AK192" s="18"/>
      <c r="AL192" s="18"/>
      <c r="AM192" s="18"/>
      <c r="AN192" s="18"/>
      <c r="AO192" s="18"/>
    </row>
    <row r="193" spans="2:41"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49"/>
      <c r="AH193" s="18"/>
      <c r="AI193" s="18"/>
      <c r="AJ193" s="18"/>
      <c r="AK193" s="18"/>
      <c r="AL193" s="18"/>
      <c r="AM193" s="18"/>
      <c r="AN193" s="18"/>
      <c r="AO193" s="18"/>
    </row>
    <row r="194" spans="2:41"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49"/>
      <c r="AH194" s="18"/>
      <c r="AI194" s="18"/>
      <c r="AJ194" s="18"/>
      <c r="AK194" s="18"/>
      <c r="AL194" s="18"/>
      <c r="AM194" s="18"/>
      <c r="AN194" s="18"/>
      <c r="AO194" s="18"/>
    </row>
    <row r="195" spans="2:41"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49"/>
      <c r="AH195" s="18"/>
      <c r="AI195" s="18"/>
      <c r="AJ195" s="18"/>
      <c r="AK195" s="18"/>
      <c r="AL195" s="18"/>
      <c r="AM195" s="18"/>
      <c r="AN195" s="18"/>
      <c r="AO195" s="18"/>
    </row>
    <row r="196" spans="2:41"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49"/>
      <c r="AH196" s="18"/>
      <c r="AI196" s="18"/>
      <c r="AJ196" s="18"/>
      <c r="AK196" s="18"/>
      <c r="AL196" s="18"/>
      <c r="AM196" s="18"/>
      <c r="AN196" s="18"/>
      <c r="AO196" s="18"/>
    </row>
    <row r="197" spans="2:41"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49"/>
      <c r="AH197" s="18"/>
      <c r="AI197" s="18"/>
      <c r="AJ197" s="18"/>
      <c r="AK197" s="18"/>
      <c r="AL197" s="18"/>
      <c r="AM197" s="18"/>
      <c r="AN197" s="18"/>
      <c r="AO197" s="18"/>
    </row>
    <row r="198" spans="2:41"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49"/>
      <c r="AH198" s="18"/>
      <c r="AI198" s="18"/>
      <c r="AJ198" s="18"/>
      <c r="AK198" s="18"/>
      <c r="AL198" s="18"/>
      <c r="AM198" s="18"/>
      <c r="AN198" s="18"/>
      <c r="AO198" s="18"/>
    </row>
    <row r="199" spans="2:41"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49"/>
      <c r="AH199" s="18"/>
      <c r="AI199" s="18"/>
      <c r="AJ199" s="18"/>
      <c r="AK199" s="18"/>
      <c r="AL199" s="18"/>
      <c r="AM199" s="18"/>
      <c r="AN199" s="18"/>
      <c r="AO199" s="18"/>
    </row>
    <row r="200" spans="2:41"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49"/>
      <c r="AH200" s="18"/>
      <c r="AI200" s="18"/>
      <c r="AJ200" s="18"/>
      <c r="AK200" s="18"/>
      <c r="AL200" s="18"/>
      <c r="AM200" s="18"/>
      <c r="AN200" s="18"/>
      <c r="AO200" s="18"/>
    </row>
    <row r="201" spans="2:41"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49"/>
      <c r="AH201" s="18"/>
      <c r="AI201" s="18"/>
      <c r="AJ201" s="18"/>
      <c r="AK201" s="18"/>
      <c r="AL201" s="18"/>
      <c r="AM201" s="18"/>
      <c r="AN201" s="18"/>
      <c r="AO201" s="18"/>
    </row>
    <row r="202" spans="2:41"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49"/>
      <c r="AH202" s="18"/>
      <c r="AI202" s="18"/>
      <c r="AJ202" s="18"/>
      <c r="AK202" s="18"/>
      <c r="AL202" s="18"/>
      <c r="AM202" s="18"/>
      <c r="AN202" s="18"/>
      <c r="AO202" s="18"/>
    </row>
    <row r="203" spans="2:41"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49"/>
      <c r="AH203" s="18"/>
      <c r="AI203" s="18"/>
      <c r="AJ203" s="18"/>
      <c r="AK203" s="18"/>
      <c r="AL203" s="18"/>
      <c r="AM203" s="18"/>
      <c r="AN203" s="18"/>
      <c r="AO203" s="18"/>
    </row>
    <row r="204" spans="2:41"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49"/>
      <c r="AH204" s="18"/>
      <c r="AI204" s="18"/>
      <c r="AJ204" s="18"/>
      <c r="AK204" s="18"/>
      <c r="AL204" s="18"/>
      <c r="AM204" s="18"/>
      <c r="AN204" s="18"/>
      <c r="AO204" s="18"/>
    </row>
    <row r="205" spans="2:41"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49"/>
      <c r="AH205" s="18"/>
      <c r="AI205" s="18"/>
      <c r="AJ205" s="18"/>
      <c r="AK205" s="18"/>
      <c r="AL205" s="18"/>
      <c r="AM205" s="18"/>
      <c r="AN205" s="18"/>
      <c r="AO205" s="18"/>
    </row>
    <row r="206" spans="2:41"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49"/>
      <c r="AH206" s="18"/>
      <c r="AI206" s="18"/>
      <c r="AJ206" s="18"/>
      <c r="AK206" s="18"/>
      <c r="AL206" s="18"/>
      <c r="AM206" s="18"/>
      <c r="AN206" s="18"/>
      <c r="AO206" s="18"/>
    </row>
    <row r="207" spans="2:41"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49"/>
      <c r="AH207" s="18"/>
      <c r="AI207" s="18"/>
      <c r="AJ207" s="18"/>
      <c r="AK207" s="18"/>
      <c r="AL207" s="18"/>
      <c r="AM207" s="18"/>
      <c r="AN207" s="18"/>
      <c r="AO207" s="18"/>
    </row>
    <row r="208" spans="2:41"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49"/>
      <c r="AH208" s="18"/>
      <c r="AI208" s="18"/>
      <c r="AJ208" s="18"/>
      <c r="AK208" s="18"/>
      <c r="AL208" s="18"/>
      <c r="AM208" s="18"/>
      <c r="AN208" s="18"/>
      <c r="AO208" s="18"/>
    </row>
    <row r="209" spans="2:41"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49"/>
      <c r="AH209" s="18"/>
      <c r="AI209" s="18"/>
      <c r="AJ209" s="18"/>
      <c r="AK209" s="18"/>
      <c r="AL209" s="18"/>
      <c r="AM209" s="18"/>
      <c r="AN209" s="18"/>
      <c r="AO209" s="18"/>
    </row>
    <row r="210" spans="2:41"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49"/>
      <c r="AH210" s="18"/>
      <c r="AI210" s="18"/>
      <c r="AJ210" s="18"/>
      <c r="AK210" s="18"/>
      <c r="AL210" s="18"/>
      <c r="AM210" s="18"/>
      <c r="AN210" s="18"/>
      <c r="AO210" s="18"/>
    </row>
    <row r="211" spans="2:41"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49"/>
      <c r="AH211" s="18"/>
      <c r="AI211" s="18"/>
      <c r="AJ211" s="18"/>
      <c r="AK211" s="18"/>
      <c r="AL211" s="18"/>
      <c r="AM211" s="18"/>
      <c r="AN211" s="18"/>
      <c r="AO211" s="18"/>
    </row>
    <row r="212" spans="2:41"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49"/>
      <c r="AH212" s="18"/>
      <c r="AI212" s="18"/>
      <c r="AJ212" s="18"/>
      <c r="AK212" s="18"/>
      <c r="AL212" s="18"/>
      <c r="AM212" s="18"/>
      <c r="AN212" s="18"/>
      <c r="AO212" s="18"/>
    </row>
    <row r="213" spans="2:41"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49"/>
      <c r="AH213" s="18"/>
      <c r="AI213" s="18"/>
      <c r="AJ213" s="18"/>
      <c r="AK213" s="18"/>
      <c r="AL213" s="18"/>
      <c r="AM213" s="18"/>
      <c r="AN213" s="18"/>
      <c r="AO213" s="18"/>
    </row>
    <row r="214" spans="2:41"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49"/>
      <c r="AH214" s="18"/>
      <c r="AI214" s="18"/>
      <c r="AJ214" s="18"/>
      <c r="AK214" s="18"/>
      <c r="AL214" s="18"/>
      <c r="AM214" s="18"/>
      <c r="AN214" s="18"/>
      <c r="AO214" s="18"/>
    </row>
    <row r="215" spans="2:41"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49"/>
      <c r="AH215" s="18"/>
      <c r="AI215" s="18"/>
      <c r="AJ215" s="18"/>
      <c r="AK215" s="18"/>
      <c r="AL215" s="18"/>
      <c r="AM215" s="18"/>
      <c r="AN215" s="18"/>
      <c r="AO215" s="18"/>
    </row>
    <row r="216" spans="2:41"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49"/>
      <c r="AH216" s="18"/>
      <c r="AI216" s="18"/>
      <c r="AJ216" s="18"/>
      <c r="AK216" s="18"/>
      <c r="AL216" s="18"/>
      <c r="AM216" s="18"/>
      <c r="AN216" s="18"/>
      <c r="AO216" s="18"/>
    </row>
    <row r="217" spans="2:41"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49"/>
      <c r="AH217" s="18"/>
      <c r="AI217" s="18"/>
      <c r="AJ217" s="18"/>
      <c r="AK217" s="18"/>
      <c r="AL217" s="18"/>
      <c r="AM217" s="18"/>
      <c r="AN217" s="18"/>
      <c r="AO217" s="18"/>
    </row>
    <row r="218" spans="2:41"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49"/>
      <c r="AH218" s="18"/>
      <c r="AI218" s="18"/>
      <c r="AJ218" s="18"/>
      <c r="AK218" s="18"/>
      <c r="AL218" s="18"/>
      <c r="AM218" s="18"/>
      <c r="AN218" s="18"/>
      <c r="AO218" s="18"/>
    </row>
    <row r="219" spans="2:41"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49"/>
      <c r="AH219" s="18"/>
      <c r="AI219" s="18"/>
      <c r="AJ219" s="18"/>
      <c r="AK219" s="18"/>
      <c r="AL219" s="18"/>
      <c r="AM219" s="18"/>
      <c r="AN219" s="18"/>
      <c r="AO219" s="18"/>
    </row>
    <row r="220" spans="2:41"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49"/>
      <c r="AH220" s="18"/>
      <c r="AI220" s="18"/>
      <c r="AJ220" s="18"/>
      <c r="AK220" s="18"/>
      <c r="AL220" s="18"/>
      <c r="AM220" s="18"/>
      <c r="AN220" s="18"/>
      <c r="AO220" s="18"/>
    </row>
    <row r="221" spans="2:41"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49"/>
      <c r="AH221" s="18"/>
      <c r="AI221" s="18"/>
      <c r="AJ221" s="18"/>
      <c r="AK221" s="18"/>
      <c r="AL221" s="18"/>
      <c r="AM221" s="18"/>
      <c r="AN221" s="18"/>
      <c r="AO221" s="18"/>
    </row>
    <row r="222" spans="2:41"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49"/>
      <c r="AH222" s="18"/>
      <c r="AI222" s="18"/>
      <c r="AJ222" s="18"/>
      <c r="AK222" s="18"/>
      <c r="AL222" s="18"/>
      <c r="AM222" s="18"/>
      <c r="AN222" s="18"/>
      <c r="AO222" s="18"/>
    </row>
    <row r="223" spans="2:41"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49"/>
      <c r="AH223" s="18"/>
      <c r="AI223" s="18"/>
      <c r="AJ223" s="18"/>
      <c r="AK223" s="18"/>
      <c r="AL223" s="18"/>
      <c r="AM223" s="18"/>
      <c r="AN223" s="18"/>
      <c r="AO223" s="18"/>
    </row>
    <row r="224" spans="2:41"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49"/>
      <c r="AH224" s="18"/>
      <c r="AI224" s="18"/>
      <c r="AJ224" s="18"/>
      <c r="AK224" s="18"/>
      <c r="AL224" s="18"/>
      <c r="AM224" s="18"/>
      <c r="AN224" s="18"/>
      <c r="AO224" s="18"/>
    </row>
    <row r="225" spans="2:41"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49"/>
      <c r="AH225" s="18"/>
      <c r="AI225" s="18"/>
      <c r="AJ225" s="18"/>
      <c r="AK225" s="18"/>
      <c r="AL225" s="18"/>
      <c r="AM225" s="18"/>
      <c r="AN225" s="18"/>
      <c r="AO225" s="18"/>
    </row>
    <row r="226" spans="2:41"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49"/>
      <c r="AH226" s="18"/>
      <c r="AI226" s="18"/>
      <c r="AJ226" s="18"/>
      <c r="AK226" s="18"/>
      <c r="AL226" s="18"/>
      <c r="AM226" s="18"/>
      <c r="AN226" s="18"/>
      <c r="AO226" s="18"/>
    </row>
    <row r="227" spans="2:41"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18"/>
      <c r="Z227" s="18"/>
      <c r="AA227" s="18"/>
      <c r="AB227" s="18"/>
      <c r="AC227" s="18"/>
      <c r="AD227" s="18"/>
      <c r="AE227" s="18"/>
      <c r="AF227" s="18"/>
      <c r="AG227" s="49"/>
      <c r="AH227" s="18"/>
      <c r="AI227" s="18"/>
      <c r="AJ227" s="18"/>
      <c r="AK227" s="18"/>
      <c r="AL227" s="18"/>
      <c r="AM227" s="18"/>
      <c r="AN227" s="18"/>
      <c r="AO227" s="18"/>
    </row>
    <row r="228" spans="2:41"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18"/>
      <c r="Z228" s="18"/>
      <c r="AA228" s="18"/>
      <c r="AB228" s="18"/>
      <c r="AC228" s="18"/>
      <c r="AD228" s="18"/>
      <c r="AE228" s="18"/>
      <c r="AF228" s="18"/>
      <c r="AG228" s="49"/>
      <c r="AH228" s="18"/>
      <c r="AI228" s="18"/>
      <c r="AJ228" s="18"/>
      <c r="AK228" s="18"/>
      <c r="AL228" s="18"/>
      <c r="AM228" s="18"/>
      <c r="AN228" s="18"/>
      <c r="AO228" s="18"/>
    </row>
    <row r="229" spans="2:41"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18"/>
      <c r="Z229" s="18"/>
      <c r="AA229" s="18"/>
      <c r="AB229" s="18"/>
      <c r="AC229" s="18"/>
      <c r="AD229" s="18"/>
      <c r="AE229" s="18"/>
      <c r="AF229" s="18"/>
      <c r="AG229" s="49"/>
      <c r="AH229" s="18"/>
      <c r="AI229" s="18"/>
      <c r="AJ229" s="18"/>
      <c r="AK229" s="18"/>
      <c r="AL229" s="18"/>
      <c r="AM229" s="18"/>
      <c r="AN229" s="18"/>
      <c r="AO229" s="18"/>
    </row>
    <row r="230" spans="2:41"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18"/>
      <c r="Z230" s="18"/>
      <c r="AA230" s="18"/>
      <c r="AB230" s="18"/>
      <c r="AC230" s="18"/>
      <c r="AD230" s="18"/>
      <c r="AE230" s="18"/>
      <c r="AF230" s="18"/>
      <c r="AG230" s="49"/>
      <c r="AH230" s="18"/>
      <c r="AI230" s="18"/>
      <c r="AJ230" s="18"/>
      <c r="AK230" s="18"/>
      <c r="AL230" s="18"/>
      <c r="AM230" s="18"/>
      <c r="AN230" s="18"/>
      <c r="AO230" s="18"/>
    </row>
    <row r="231" spans="2:41"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18"/>
      <c r="Z231" s="18"/>
      <c r="AA231" s="18"/>
      <c r="AB231" s="18"/>
      <c r="AC231" s="18"/>
      <c r="AD231" s="18"/>
      <c r="AE231" s="18"/>
      <c r="AF231" s="18"/>
      <c r="AG231" s="49"/>
      <c r="AH231" s="18"/>
      <c r="AI231" s="18"/>
      <c r="AJ231" s="18"/>
      <c r="AK231" s="18"/>
      <c r="AL231" s="18"/>
      <c r="AM231" s="18"/>
      <c r="AN231" s="18"/>
      <c r="AO231" s="18"/>
    </row>
    <row r="232" spans="2:41"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18"/>
      <c r="Z232" s="18"/>
      <c r="AA232" s="18"/>
      <c r="AB232" s="18"/>
      <c r="AC232" s="18"/>
      <c r="AD232" s="18"/>
      <c r="AE232" s="18"/>
      <c r="AF232" s="18"/>
      <c r="AG232" s="49"/>
      <c r="AH232" s="18"/>
      <c r="AI232" s="18"/>
      <c r="AJ232" s="18"/>
      <c r="AK232" s="18"/>
      <c r="AL232" s="18"/>
      <c r="AM232" s="18"/>
      <c r="AN232" s="18"/>
      <c r="AO232" s="18"/>
    </row>
    <row r="233" spans="2:41"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18"/>
      <c r="Z233" s="18"/>
      <c r="AA233" s="18"/>
      <c r="AB233" s="18"/>
      <c r="AC233" s="18"/>
      <c r="AD233" s="18"/>
      <c r="AE233" s="18"/>
      <c r="AF233" s="18"/>
      <c r="AG233" s="49"/>
      <c r="AH233" s="18"/>
      <c r="AI233" s="18"/>
      <c r="AJ233" s="18"/>
      <c r="AK233" s="18"/>
      <c r="AL233" s="18"/>
      <c r="AM233" s="18"/>
      <c r="AN233" s="18"/>
      <c r="AO233" s="18"/>
    </row>
    <row r="234" spans="2:41"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18"/>
      <c r="Z234" s="18"/>
      <c r="AA234" s="18"/>
      <c r="AB234" s="18"/>
      <c r="AC234" s="18"/>
      <c r="AD234" s="18"/>
      <c r="AE234" s="18"/>
      <c r="AF234" s="18"/>
      <c r="AG234" s="49"/>
      <c r="AH234" s="18"/>
      <c r="AI234" s="18"/>
      <c r="AJ234" s="18"/>
      <c r="AK234" s="18"/>
      <c r="AL234" s="18"/>
      <c r="AM234" s="18"/>
      <c r="AN234" s="18"/>
      <c r="AO234" s="18"/>
    </row>
    <row r="235" spans="2:41"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18"/>
      <c r="Z235" s="18"/>
      <c r="AA235" s="18"/>
      <c r="AB235" s="18"/>
      <c r="AC235" s="18"/>
      <c r="AD235" s="18"/>
      <c r="AE235" s="18"/>
      <c r="AF235" s="18"/>
      <c r="AG235" s="49"/>
      <c r="AH235" s="18"/>
      <c r="AI235" s="18"/>
      <c r="AJ235" s="18"/>
      <c r="AK235" s="18"/>
      <c r="AL235" s="18"/>
      <c r="AM235" s="18"/>
      <c r="AN235" s="18"/>
      <c r="AO235" s="18"/>
    </row>
    <row r="236" spans="2:41"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18"/>
      <c r="Z236" s="18"/>
      <c r="AA236" s="18"/>
      <c r="AB236" s="18"/>
      <c r="AC236" s="18"/>
      <c r="AD236" s="18"/>
      <c r="AE236" s="18"/>
      <c r="AF236" s="18"/>
      <c r="AG236" s="49"/>
      <c r="AH236" s="18"/>
      <c r="AI236" s="18"/>
      <c r="AJ236" s="18"/>
      <c r="AK236" s="18"/>
      <c r="AL236" s="18"/>
      <c r="AM236" s="18"/>
      <c r="AN236" s="18"/>
      <c r="AO236" s="18"/>
    </row>
    <row r="237" spans="2:41"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18"/>
      <c r="Z237" s="18"/>
      <c r="AA237" s="18"/>
      <c r="AB237" s="18"/>
      <c r="AC237" s="18"/>
      <c r="AD237" s="18"/>
      <c r="AE237" s="18"/>
      <c r="AF237" s="18"/>
      <c r="AG237" s="49"/>
      <c r="AH237" s="18"/>
      <c r="AI237" s="18"/>
      <c r="AJ237" s="18"/>
      <c r="AK237" s="18"/>
      <c r="AL237" s="18"/>
      <c r="AM237" s="18"/>
      <c r="AN237" s="18"/>
      <c r="AO237" s="18"/>
    </row>
    <row r="238" spans="2:41"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18"/>
      <c r="Z238" s="18"/>
      <c r="AA238" s="18"/>
      <c r="AB238" s="18"/>
      <c r="AC238" s="18"/>
      <c r="AD238" s="18"/>
      <c r="AE238" s="18"/>
      <c r="AF238" s="18"/>
      <c r="AG238" s="49"/>
      <c r="AH238" s="18"/>
      <c r="AI238" s="18"/>
      <c r="AJ238" s="18"/>
      <c r="AK238" s="18"/>
      <c r="AL238" s="18"/>
      <c r="AM238" s="18"/>
      <c r="AN238" s="18"/>
      <c r="AO238" s="18"/>
    </row>
    <row r="239" spans="2:41"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18"/>
      <c r="Z239" s="18"/>
      <c r="AA239" s="18"/>
      <c r="AB239" s="18"/>
      <c r="AC239" s="18"/>
      <c r="AD239" s="18"/>
      <c r="AE239" s="18"/>
      <c r="AF239" s="18"/>
      <c r="AG239" s="49"/>
      <c r="AH239" s="18"/>
      <c r="AI239" s="18"/>
      <c r="AJ239" s="18"/>
      <c r="AK239" s="18"/>
      <c r="AL239" s="18"/>
      <c r="AM239" s="18"/>
      <c r="AN239" s="18"/>
      <c r="AO239" s="18"/>
    </row>
    <row r="240" spans="2:41"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18"/>
      <c r="Z240" s="18"/>
      <c r="AA240" s="18"/>
      <c r="AB240" s="18"/>
      <c r="AC240" s="18"/>
      <c r="AD240" s="18"/>
      <c r="AE240" s="18"/>
      <c r="AF240" s="18"/>
      <c r="AG240" s="49"/>
      <c r="AH240" s="18"/>
      <c r="AI240" s="18"/>
      <c r="AJ240" s="18"/>
      <c r="AK240" s="18"/>
      <c r="AL240" s="18"/>
      <c r="AM240" s="18"/>
      <c r="AN240" s="18"/>
      <c r="AO240" s="18"/>
    </row>
    <row r="241" spans="2:41"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18"/>
      <c r="Z241" s="18"/>
      <c r="AA241" s="18"/>
      <c r="AB241" s="18"/>
      <c r="AC241" s="18"/>
      <c r="AD241" s="18"/>
      <c r="AE241" s="18"/>
      <c r="AF241" s="18"/>
      <c r="AG241" s="49"/>
      <c r="AH241" s="18"/>
      <c r="AI241" s="18"/>
      <c r="AJ241" s="18"/>
      <c r="AK241" s="18"/>
      <c r="AL241" s="18"/>
      <c r="AM241" s="18"/>
      <c r="AN241" s="18"/>
      <c r="AO241" s="18"/>
    </row>
    <row r="242" spans="2:41"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18"/>
      <c r="Z242" s="18"/>
      <c r="AA242" s="18"/>
      <c r="AB242" s="18"/>
      <c r="AC242" s="18"/>
      <c r="AD242" s="18"/>
      <c r="AE242" s="18"/>
      <c r="AF242" s="18"/>
      <c r="AG242" s="49"/>
      <c r="AH242" s="18"/>
      <c r="AI242" s="18"/>
      <c r="AJ242" s="18"/>
      <c r="AK242" s="18"/>
      <c r="AL242" s="18"/>
      <c r="AM242" s="18"/>
      <c r="AN242" s="18"/>
      <c r="AO242" s="18"/>
    </row>
    <row r="243" spans="2:41"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18"/>
      <c r="Z243" s="18"/>
      <c r="AA243" s="18"/>
      <c r="AB243" s="18"/>
      <c r="AC243" s="18"/>
      <c r="AD243" s="18"/>
      <c r="AE243" s="18"/>
      <c r="AF243" s="18"/>
      <c r="AG243" s="49"/>
      <c r="AH243" s="18"/>
      <c r="AI243" s="18"/>
      <c r="AJ243" s="18"/>
      <c r="AK243" s="18"/>
      <c r="AL243" s="18"/>
      <c r="AM243" s="18"/>
      <c r="AN243" s="18"/>
      <c r="AO243" s="18"/>
    </row>
    <row r="244" spans="2:41"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18"/>
      <c r="Z244" s="18"/>
      <c r="AA244" s="18"/>
      <c r="AB244" s="18"/>
      <c r="AC244" s="18"/>
      <c r="AD244" s="18"/>
      <c r="AE244" s="18"/>
      <c r="AF244" s="18"/>
      <c r="AG244" s="49"/>
      <c r="AH244" s="18"/>
      <c r="AI244" s="18"/>
      <c r="AJ244" s="18"/>
      <c r="AK244" s="18"/>
      <c r="AL244" s="18"/>
      <c r="AM244" s="18"/>
      <c r="AN244" s="18"/>
      <c r="AO244" s="18"/>
    </row>
    <row r="245" spans="2:41"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18"/>
      <c r="Z245" s="18"/>
      <c r="AA245" s="18"/>
      <c r="AB245" s="18"/>
      <c r="AC245" s="18"/>
      <c r="AD245" s="18"/>
      <c r="AE245" s="18"/>
      <c r="AF245" s="18"/>
      <c r="AG245" s="49"/>
      <c r="AH245" s="18"/>
      <c r="AI245" s="18"/>
      <c r="AJ245" s="18"/>
      <c r="AK245" s="18"/>
      <c r="AL245" s="18"/>
      <c r="AM245" s="18"/>
      <c r="AN245" s="18"/>
      <c r="AO245" s="18"/>
    </row>
    <row r="246" spans="2:41"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18"/>
      <c r="Z246" s="18"/>
      <c r="AA246" s="18"/>
      <c r="AB246" s="18"/>
      <c r="AC246" s="18"/>
      <c r="AD246" s="18"/>
      <c r="AE246" s="18"/>
      <c r="AF246" s="18"/>
      <c r="AG246" s="49"/>
      <c r="AH246" s="18"/>
      <c r="AI246" s="18"/>
      <c r="AJ246" s="18"/>
      <c r="AK246" s="18"/>
      <c r="AL246" s="18"/>
      <c r="AM246" s="18"/>
      <c r="AN246" s="18"/>
      <c r="AO246" s="18"/>
    </row>
    <row r="247" spans="2:41"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18"/>
      <c r="Z247" s="18"/>
      <c r="AA247" s="18"/>
      <c r="AB247" s="18"/>
      <c r="AC247" s="18"/>
      <c r="AD247" s="18"/>
      <c r="AE247" s="18"/>
      <c r="AF247" s="18"/>
      <c r="AG247" s="49"/>
      <c r="AH247" s="18"/>
      <c r="AI247" s="18"/>
      <c r="AJ247" s="18"/>
      <c r="AK247" s="18"/>
      <c r="AL247" s="18"/>
      <c r="AM247" s="18"/>
      <c r="AN247" s="18"/>
      <c r="AO247" s="18"/>
    </row>
    <row r="248" spans="2:41"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18"/>
      <c r="Z248" s="18"/>
      <c r="AA248" s="18"/>
      <c r="AB248" s="18"/>
      <c r="AC248" s="18"/>
      <c r="AD248" s="18"/>
      <c r="AE248" s="18"/>
      <c r="AF248" s="18"/>
      <c r="AG248" s="49"/>
      <c r="AH248" s="18"/>
      <c r="AI248" s="18"/>
      <c r="AJ248" s="18"/>
      <c r="AK248" s="18"/>
      <c r="AL248" s="18"/>
      <c r="AM248" s="18"/>
      <c r="AN248" s="18"/>
      <c r="AO248" s="18"/>
    </row>
    <row r="249" spans="2:41"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18"/>
      <c r="Z249" s="18"/>
      <c r="AA249" s="18"/>
      <c r="AB249" s="18"/>
      <c r="AC249" s="18"/>
      <c r="AD249" s="18"/>
      <c r="AE249" s="18"/>
      <c r="AF249" s="18"/>
      <c r="AG249" s="49"/>
      <c r="AH249" s="18"/>
      <c r="AI249" s="18"/>
      <c r="AJ249" s="18"/>
      <c r="AK249" s="18"/>
      <c r="AL249" s="18"/>
      <c r="AM249" s="18"/>
      <c r="AN249" s="18"/>
      <c r="AO249" s="18"/>
    </row>
    <row r="250" spans="2:41"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18"/>
      <c r="Z250" s="18"/>
      <c r="AA250" s="18"/>
      <c r="AB250" s="18"/>
      <c r="AC250" s="18"/>
      <c r="AD250" s="18"/>
      <c r="AE250" s="18"/>
      <c r="AF250" s="18"/>
      <c r="AG250" s="49"/>
      <c r="AH250" s="18"/>
      <c r="AI250" s="18"/>
      <c r="AJ250" s="18"/>
      <c r="AK250" s="18"/>
      <c r="AL250" s="18"/>
      <c r="AM250" s="18"/>
      <c r="AN250" s="18"/>
      <c r="AO250" s="18"/>
    </row>
    <row r="251" spans="2:41"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18"/>
      <c r="Z251" s="18"/>
      <c r="AA251" s="18"/>
      <c r="AB251" s="18"/>
      <c r="AC251" s="18"/>
      <c r="AD251" s="18"/>
      <c r="AE251" s="18"/>
      <c r="AF251" s="18"/>
      <c r="AG251" s="49"/>
      <c r="AH251" s="18"/>
      <c r="AI251" s="18"/>
      <c r="AJ251" s="18"/>
      <c r="AK251" s="18"/>
      <c r="AL251" s="18"/>
      <c r="AM251" s="18"/>
      <c r="AN251" s="18"/>
      <c r="AO251" s="18"/>
    </row>
  </sheetData>
  <dataValidations count="4">
    <dataValidation type="list" allowBlank="1" showInputMessage="1" showErrorMessage="1" sqref="W2:W9" xr:uid="{B82C89B6-BBCE-46BB-AD2E-4376F9CE21D6}">
      <formula1>"Electric,Gas"</formula1>
    </dataValidation>
    <dataValidation type="list" allowBlank="1" showInputMessage="1" showErrorMessage="1" sqref="P2:Q251" xr:uid="{F913F7F9-EC26-4B58-B6E0-8F5DD8D517B0}">
      <formula1>"Yes,No"</formula1>
    </dataValidation>
    <dataValidation type="list" allowBlank="1" showInputMessage="1" showErrorMessage="1" sqref="AK2:AM251" xr:uid="{BB6C83B2-E25F-4B99-8AED-B8A1F0ED5CCF}">
      <formula1>"Yes, None"</formula1>
    </dataValidation>
    <dataValidation type="list" allowBlank="1" showInputMessage="1" showErrorMessage="1" sqref="AI2:AJ251" xr:uid="{0DA13335-AF1D-42FF-A068-A32E7303FBF4}">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0698197-64C3-491E-83FC-FF31DD4AA029}">
          <x14:formula1>
            <xm:f>Windows!$A$3:$A$26</xm:f>
          </x14:formula1>
          <xm:sqref>M2:M251</xm:sqref>
        </x14:dataValidation>
        <x14:dataValidation type="list" allowBlank="1" showInputMessage="1" showErrorMessage="1" xr:uid="{0EF1B1B0-16C4-42FA-8DDD-B357DFB95CA8}">
          <x14:formula1>
            <xm:f>WeatherFiles!$A$3:$A$17</xm:f>
          </x14:formula1>
          <xm:sqref>C2:C251</xm:sqref>
        </x14:dataValidation>
        <x14:dataValidation type="list" allowBlank="1" showInputMessage="1" showErrorMessage="1" xr:uid="{D8A5F13E-F2EF-4F1A-90F7-9E323E24755A}">
          <x14:formula1>
            <xm:f>Foundation_And_Floor_Con!$A$3:$A$27</xm:f>
          </x14:formula1>
          <xm:sqref>J2:J251</xm:sqref>
        </x14:dataValidation>
        <x14:dataValidation type="list" allowBlank="1" showInputMessage="1" showErrorMessage="1" xr:uid="{57E217DB-21BA-4F14-873B-FFAB91DE7CB6}">
          <x14:formula1>
            <xm:f>Above_Ground_Wall_Con!$A$3:$A$19</xm:f>
          </x14:formula1>
          <xm:sqref>H2:H251</xm:sqref>
        </x14:dataValidation>
        <x14:dataValidation type="list" allowBlank="1" showInputMessage="1" showErrorMessage="1" xr:uid="{7157E819-9913-4217-B6E4-D7ED8EEEC780}">
          <x14:formula1>
            <xm:f>Water_Heater_Type!$A$3:$A$5</xm:f>
          </x14:formula1>
          <xm:sqref>AD2:AD251</xm:sqref>
        </x14:dataValidation>
        <x14:dataValidation type="list" allowBlank="1" showInputMessage="1" showErrorMessage="1" xr:uid="{F7FFB44A-FA2C-42F3-8A12-7FDDB486F029}">
          <x14:formula1>
            <xm:f>Schedules_8760!$H$1:$P$1</xm:f>
          </x14:formula1>
          <xm:sqref>AB2:AC9 AE2:AE251</xm:sqref>
        </x14:dataValidation>
        <x14:dataValidation type="list" allowBlank="1" showInputMessage="1" showErrorMessage="1" xr:uid="{60955CF1-56A3-47F9-B7A9-E175A4455DB6}">
          <x14:formula1>
            <xm:f>Ceiling_And_Roof_Con!$A$3:$A$7</xm:f>
          </x14:formula1>
          <xm:sqref>I2:I251</xm:sqref>
        </x14:dataValidation>
        <x14:dataValidation type="list" allowBlank="1" showInputMessage="1" showErrorMessage="1" xr:uid="{A4BD27B8-5736-410C-AD6F-E89A0EE57EC2}">
          <x14:formula1>
            <xm:f>Timesteps_Per_Hr!$A$1:$A$12</xm:f>
          </x14:formula1>
          <xm:sqref>B2:B251</xm:sqref>
        </x14:dataValidation>
        <x14:dataValidation type="list" allowBlank="1" showInputMessage="1" showErrorMessage="1" xr:uid="{63D7C187-D602-4BCD-982A-CC083939617D}">
          <x14:formula1>
            <xm:f>HVAC_Type!$A$3:$A$18</xm:f>
          </x14:formula1>
          <xm:sqref>V38 V2:V9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D12" sqref="D1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2306</v>
      </c>
      <c r="X1" s="131" t="s">
        <v>2307</v>
      </c>
      <c r="Y1" s="131" t="s">
        <v>2321</v>
      </c>
      <c r="Z1" s="131" t="s">
        <v>2322</v>
      </c>
      <c r="AA1" s="131" t="s">
        <v>2323</v>
      </c>
      <c r="AB1" s="131" t="s">
        <v>2324</v>
      </c>
      <c r="AC1" s="131" t="s">
        <v>2308</v>
      </c>
      <c r="AD1" s="131" t="s">
        <v>2309</v>
      </c>
      <c r="AE1" s="133" t="s">
        <v>2310</v>
      </c>
      <c r="AF1" s="131" t="s">
        <v>2325</v>
      </c>
      <c r="AG1" s="131" t="s">
        <v>2326</v>
      </c>
      <c r="AH1" s="131" t="s">
        <v>415</v>
      </c>
      <c r="AI1" s="131" t="s">
        <v>416</v>
      </c>
      <c r="AJ1" s="131" t="s">
        <v>414</v>
      </c>
      <c r="AK1" s="131" t="s">
        <v>417</v>
      </c>
      <c r="AL1" s="131" t="s">
        <v>418</v>
      </c>
      <c r="AM1" s="131" t="s">
        <v>2327</v>
      </c>
      <c r="AN1" s="131" t="s">
        <v>2328</v>
      </c>
    </row>
    <row r="2" spans="1:40" x14ac:dyDescent="0.25">
      <c r="A2" s="12" t="s">
        <v>2329</v>
      </c>
      <c r="B2" s="18">
        <v>4</v>
      </c>
      <c r="C2" s="18" t="str">
        <f ca="1">INDEX(WeatherFiles!$A$14:$A$17,MATCH(RANDBETWEEN(1,4),WeatherFiles!$D$14:$D$17,0),1)</f>
        <v>USA_MT_Kalispell-Glacier.Park.Intl.AP.727790_TMY3</v>
      </c>
      <c r="D2" s="18">
        <f ca="1">RANDBETWEEN(0,359)</f>
        <v>309</v>
      </c>
      <c r="E2" s="132">
        <f ca="1">RANDBETWEEN(400,3000)</f>
        <v>412</v>
      </c>
      <c r="F2" s="132">
        <f ca="1">E2*RANDBETWEEN(8,12)</f>
        <v>4944</v>
      </c>
      <c r="G2" s="18">
        <f ca="1">RANDBETWEEN(50,200)/100</f>
        <v>2</v>
      </c>
      <c r="H2" s="18" t="str">
        <f ca="1">INDEX(Above_Ground_Wall_Con!$A$4:$A$19,MATCH(RANDBETWEEN(1,8),Above_Ground_Wall_Con!$D$4:$D$19,0),1)</f>
        <v>Wood-Framed - 2x4 - 16 in OC - R-13 Cavity</v>
      </c>
      <c r="I2" s="18" t="str">
        <f ca="1">INDEX(Ceiling_And_Roof_Con!$A$3:$A$7,MATCH(RANDBETWEEN(1,5),Ceiling_And_Roof_Con!$D$3:$D$7,0),1)</f>
        <v>Attic - R0 Cavity Insulation</v>
      </c>
      <c r="J2" s="18" t="str">
        <f ca="1">INDEX(Foundation_And_Floor_Con!$A$4:$A$27,MATCH(RANDBETWEEN(1,19),Foundation_And_Floor_Con!$AI$4:$AI$27,0),1)</f>
        <v>Heated Basement - Uninsulated</v>
      </c>
      <c r="K2" s="18">
        <f ca="1">RANDBETWEEN(5,15)/10*VLOOKUP(J2,Foundation_And_Floor_Con!$A$4:$AH$27,12,FALSE)</f>
        <v>0.65</v>
      </c>
      <c r="L2" s="18">
        <f ca="1">RANDBETWEEN(5,15)/10*VLOOKUP(J2,Foundation_And_Floor_Con!$A$4:$AH$27,14,FALSE)</f>
        <v>6.5</v>
      </c>
      <c r="M2" s="18" t="str">
        <f ca="1">INDEX(Windows!$A$4:$A$26,MATCH(RANDBETWEEN(1,20),Windows!$E$4:$E$26,0),1)</f>
        <v>Triple, low-e, medium SHGC, argon, non-metal</v>
      </c>
      <c r="N2" s="18">
        <f ca="1">INDEX(Windows!$C$4:$C$26,MATCH(Rand_Model_Inputs!$M2,Windows!$A$4:$A$26,0),1)</f>
        <v>0.19</v>
      </c>
      <c r="O2" s="18">
        <f ca="1">INDEX(Windows!$D$4:$D$26,MATCH(Rand_Model_Inputs!$M2,Windows!$A$4:$A$26,0),1)</f>
        <v>0.28000000000000003</v>
      </c>
      <c r="P2" s="18" t="s">
        <v>278</v>
      </c>
      <c r="Q2" s="18" t="s">
        <v>278</v>
      </c>
      <c r="R2" s="130">
        <f ca="1">RANDBETWEEN(1,99)/100</f>
        <v>0.02</v>
      </c>
      <c r="S2" s="130">
        <f t="shared" ref="S2:U2" ca="1" si="0">RANDBETWEEN(1,99)/100</f>
        <v>0.4</v>
      </c>
      <c r="T2" s="130">
        <f t="shared" ca="1" si="0"/>
        <v>0.34</v>
      </c>
      <c r="U2" s="130">
        <f t="shared" ca="1" si="0"/>
        <v>0.64</v>
      </c>
      <c r="V2" s="18" t="s">
        <v>346</v>
      </c>
      <c r="W2" s="18" t="s">
        <v>33</v>
      </c>
      <c r="X2" s="18" t="s">
        <v>34</v>
      </c>
      <c r="Y2" s="91">
        <v>0.127</v>
      </c>
      <c r="Z2" s="91">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B3" s="18"/>
      <c r="C3" s="18"/>
      <c r="D3" s="18"/>
      <c r="E3" s="132"/>
      <c r="F3" s="132"/>
      <c r="G3" s="18"/>
      <c r="H3" s="18"/>
      <c r="I3" s="18"/>
      <c r="J3" s="18"/>
      <c r="K3" s="18"/>
      <c r="L3" s="18"/>
      <c r="M3" s="18"/>
      <c r="N3" s="18"/>
      <c r="O3" s="18"/>
      <c r="P3" s="18"/>
      <c r="Q3" s="18"/>
      <c r="R3" s="130"/>
      <c r="S3" s="130"/>
      <c r="T3" s="130"/>
      <c r="U3" s="130"/>
      <c r="V3" s="18"/>
      <c r="W3" s="18"/>
      <c r="X3" s="18"/>
      <c r="Y3" s="91"/>
      <c r="Z3" s="91"/>
      <c r="AA3" s="18"/>
      <c r="AB3" s="18"/>
      <c r="AC3" s="18"/>
      <c r="AD3" s="18"/>
      <c r="AE3" s="18"/>
      <c r="AF3" s="49"/>
      <c r="AG3" s="18"/>
      <c r="AH3" s="18"/>
      <c r="AI3" s="18"/>
      <c r="AJ3" s="18"/>
      <c r="AK3" s="18"/>
      <c r="AL3" s="18"/>
      <c r="AM3" s="18"/>
      <c r="AN3" s="18"/>
    </row>
    <row r="4" spans="1:40" x14ac:dyDescent="0.25">
      <c r="B4" s="18"/>
      <c r="C4" s="18"/>
      <c r="D4" s="18"/>
      <c r="E4" s="132"/>
      <c r="F4" s="132"/>
      <c r="G4" s="18"/>
      <c r="H4" s="18"/>
      <c r="I4" s="18"/>
      <c r="J4" s="18"/>
      <c r="K4" s="18"/>
      <c r="L4" s="18"/>
      <c r="M4" s="18"/>
      <c r="N4" s="18"/>
      <c r="O4" s="18"/>
      <c r="P4" s="18"/>
      <c r="Q4" s="18"/>
      <c r="R4" s="130"/>
      <c r="S4" s="130"/>
      <c r="T4" s="130"/>
      <c r="U4" s="130"/>
      <c r="V4" s="18"/>
      <c r="W4" s="18"/>
      <c r="X4" s="18"/>
      <c r="Y4" s="91"/>
      <c r="Z4" s="91"/>
      <c r="AA4" s="18"/>
      <c r="AB4" s="18"/>
      <c r="AC4" s="18"/>
      <c r="AD4" s="18"/>
      <c r="AE4" s="18"/>
      <c r="AF4" s="49"/>
      <c r="AG4" s="18"/>
      <c r="AH4" s="18"/>
      <c r="AI4" s="18"/>
      <c r="AJ4" s="18"/>
      <c r="AK4" s="18"/>
      <c r="AL4" s="18"/>
      <c r="AM4" s="18"/>
      <c r="AN4" s="18"/>
    </row>
    <row r="5" spans="1:40" x14ac:dyDescent="0.25">
      <c r="B5" s="18"/>
      <c r="C5" s="18"/>
      <c r="D5" s="18"/>
      <c r="E5" s="132"/>
      <c r="F5" s="132"/>
      <c r="G5" s="18"/>
      <c r="H5" s="18"/>
      <c r="I5" s="18"/>
      <c r="J5" s="18"/>
      <c r="K5" s="18"/>
      <c r="L5" s="18"/>
      <c r="M5" s="18"/>
      <c r="N5" s="18"/>
      <c r="O5" s="18"/>
      <c r="P5" s="18"/>
      <c r="Q5" s="18"/>
      <c r="R5" s="130"/>
      <c r="S5" s="130"/>
      <c r="T5" s="130"/>
      <c r="U5" s="130"/>
      <c r="V5" s="18"/>
      <c r="W5" s="18"/>
      <c r="X5" s="18"/>
      <c r="Y5" s="91"/>
      <c r="Z5" s="91"/>
      <c r="AA5" s="18"/>
      <c r="AB5" s="18"/>
      <c r="AC5" s="18"/>
      <c r="AD5" s="18"/>
      <c r="AE5" s="18"/>
      <c r="AF5" s="49"/>
      <c r="AG5" s="18"/>
      <c r="AH5" s="18"/>
      <c r="AI5" s="18"/>
      <c r="AJ5" s="18"/>
      <c r="AK5" s="18"/>
      <c r="AL5" s="18"/>
      <c r="AM5" s="18"/>
      <c r="AN5" s="18"/>
    </row>
    <row r="6" spans="1:40" x14ac:dyDescent="0.25">
      <c r="B6" s="18"/>
      <c r="C6" s="18"/>
      <c r="D6" s="18"/>
      <c r="E6" s="132"/>
      <c r="F6" s="132"/>
      <c r="G6" s="18"/>
      <c r="H6" s="18"/>
      <c r="I6" s="18"/>
      <c r="J6" s="18"/>
      <c r="K6" s="18"/>
      <c r="L6" s="18"/>
      <c r="M6" s="18"/>
      <c r="N6" s="18"/>
      <c r="O6" s="18"/>
      <c r="P6" s="18"/>
      <c r="Q6" s="18"/>
      <c r="R6" s="130"/>
      <c r="S6" s="130"/>
      <c r="T6" s="130"/>
      <c r="U6" s="130"/>
      <c r="V6" s="18"/>
      <c r="W6" s="18"/>
      <c r="X6" s="18"/>
      <c r="Y6" s="91"/>
      <c r="Z6" s="91"/>
      <c r="AA6" s="18"/>
      <c r="AB6" s="18"/>
      <c r="AC6" s="18"/>
      <c r="AD6" s="18"/>
      <c r="AE6" s="18"/>
      <c r="AF6" s="49"/>
      <c r="AG6" s="18"/>
      <c r="AH6" s="18"/>
      <c r="AI6" s="18"/>
      <c r="AJ6" s="18"/>
      <c r="AK6" s="18"/>
      <c r="AL6" s="18"/>
      <c r="AM6" s="18"/>
      <c r="AN6" s="18"/>
    </row>
    <row r="7" spans="1:40" x14ac:dyDescent="0.25">
      <c r="B7" s="18"/>
      <c r="C7" s="18"/>
      <c r="D7" s="18"/>
      <c r="E7" s="132"/>
      <c r="F7" s="132"/>
      <c r="G7" s="18"/>
      <c r="H7" s="18"/>
      <c r="I7" s="18"/>
      <c r="J7" s="18"/>
      <c r="K7" s="18"/>
      <c r="L7" s="18"/>
      <c r="M7" s="18"/>
      <c r="N7" s="18"/>
      <c r="O7" s="18"/>
      <c r="P7" s="18"/>
      <c r="Q7" s="18"/>
      <c r="R7" s="130"/>
      <c r="S7" s="130"/>
      <c r="T7" s="130"/>
      <c r="U7" s="130"/>
      <c r="V7" s="18"/>
      <c r="W7" s="18"/>
      <c r="X7" s="18"/>
      <c r="Y7" s="91"/>
      <c r="Z7" s="91"/>
      <c r="AA7" s="18"/>
      <c r="AB7" s="18"/>
      <c r="AC7" s="18"/>
      <c r="AD7" s="18"/>
      <c r="AE7" s="18"/>
      <c r="AF7" s="49"/>
      <c r="AG7" s="18"/>
      <c r="AH7" s="18"/>
      <c r="AI7" s="18"/>
      <c r="AJ7" s="18"/>
      <c r="AK7" s="18"/>
      <c r="AL7" s="18"/>
      <c r="AM7" s="18"/>
      <c r="AN7" s="18"/>
    </row>
    <row r="8" spans="1:40" x14ac:dyDescent="0.25">
      <c r="B8" s="18"/>
      <c r="C8" s="18"/>
      <c r="D8" s="18"/>
      <c r="E8" s="132"/>
      <c r="F8" s="132"/>
      <c r="G8" s="18"/>
      <c r="H8" s="18"/>
      <c r="I8" s="18"/>
      <c r="J8" s="18"/>
      <c r="K8" s="18"/>
      <c r="L8" s="18"/>
      <c r="M8" s="18"/>
      <c r="N8" s="18"/>
      <c r="O8" s="18"/>
      <c r="P8" s="18"/>
      <c r="Q8" s="18"/>
      <c r="R8" s="130"/>
      <c r="S8" s="130"/>
      <c r="T8" s="130"/>
      <c r="U8" s="130"/>
      <c r="V8" s="18"/>
      <c r="W8" s="18"/>
      <c r="X8" s="18"/>
      <c r="Y8" s="91"/>
      <c r="Z8" s="91"/>
      <c r="AA8" s="18"/>
      <c r="AB8" s="18"/>
      <c r="AC8" s="18"/>
      <c r="AD8" s="18"/>
      <c r="AE8" s="18"/>
      <c r="AF8" s="49"/>
      <c r="AG8" s="18"/>
      <c r="AH8" s="18"/>
      <c r="AI8" s="18"/>
      <c r="AJ8" s="18"/>
      <c r="AK8" s="18"/>
      <c r="AL8" s="18"/>
      <c r="AM8" s="18"/>
      <c r="AN8" s="18"/>
    </row>
    <row r="9" spans="1:40" x14ac:dyDescent="0.25">
      <c r="B9" s="18"/>
      <c r="C9" s="18"/>
      <c r="D9" s="18"/>
      <c r="E9" s="132"/>
      <c r="F9" s="132"/>
      <c r="G9" s="18"/>
      <c r="H9" s="18"/>
      <c r="I9" s="18"/>
      <c r="J9" s="18"/>
      <c r="K9" s="18"/>
      <c r="L9" s="18"/>
      <c r="M9" s="18"/>
      <c r="N9" s="18"/>
      <c r="O9" s="18"/>
      <c r="P9" s="18"/>
      <c r="Q9" s="18"/>
      <c r="R9" s="130"/>
      <c r="S9" s="130"/>
      <c r="T9" s="130"/>
      <c r="U9" s="130"/>
      <c r="V9" s="18"/>
      <c r="W9" s="18"/>
      <c r="X9" s="18"/>
      <c r="Y9" s="91"/>
      <c r="Z9" s="91"/>
      <c r="AA9" s="18"/>
      <c r="AB9" s="18"/>
      <c r="AC9" s="18"/>
      <c r="AD9" s="18"/>
      <c r="AE9" s="18"/>
      <c r="AF9" s="49"/>
      <c r="AG9" s="18"/>
      <c r="AH9" s="18"/>
      <c r="AI9" s="18"/>
      <c r="AJ9" s="18"/>
      <c r="AK9" s="18"/>
      <c r="AL9" s="18"/>
      <c r="AM9" s="18"/>
      <c r="AN9" s="18"/>
    </row>
    <row r="10" spans="1:40"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91"/>
      <c r="Z10" s="91"/>
      <c r="AA10" s="18"/>
      <c r="AB10" s="18"/>
      <c r="AC10" s="18"/>
      <c r="AD10" s="18"/>
      <c r="AE10" s="18"/>
      <c r="AF10" s="49"/>
      <c r="AG10" s="18"/>
      <c r="AH10" s="18"/>
      <c r="AI10" s="18"/>
      <c r="AJ10" s="18"/>
      <c r="AK10" s="18"/>
      <c r="AL10" s="18"/>
      <c r="AM10" s="18"/>
      <c r="AN10" s="18"/>
    </row>
    <row r="11" spans="1:40"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91"/>
      <c r="Z11" s="91"/>
      <c r="AA11" s="18"/>
      <c r="AB11" s="18"/>
      <c r="AC11" s="18"/>
      <c r="AD11" s="18"/>
      <c r="AE11" s="18"/>
      <c r="AF11" s="49"/>
      <c r="AG11" s="18"/>
      <c r="AH11" s="18"/>
      <c r="AI11" s="18"/>
      <c r="AJ11" s="18"/>
      <c r="AK11" s="18"/>
      <c r="AL11" s="18"/>
      <c r="AM11" s="18"/>
      <c r="AN11" s="18"/>
    </row>
    <row r="12" spans="1:40"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91"/>
      <c r="Z12" s="91"/>
      <c r="AA12" s="18"/>
      <c r="AB12" s="18"/>
      <c r="AC12" s="18"/>
      <c r="AD12" s="18"/>
      <c r="AE12" s="18"/>
      <c r="AF12" s="49"/>
      <c r="AG12" s="18"/>
      <c r="AH12" s="18"/>
      <c r="AI12" s="18"/>
      <c r="AJ12" s="18"/>
      <c r="AK12" s="18"/>
      <c r="AL12" s="18"/>
      <c r="AM12" s="18"/>
      <c r="AN12" s="18"/>
    </row>
    <row r="13" spans="1:40"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91"/>
      <c r="Z13" s="91"/>
      <c r="AA13" s="18"/>
      <c r="AB13" s="18"/>
      <c r="AC13" s="18"/>
      <c r="AD13" s="18"/>
      <c r="AE13" s="18"/>
      <c r="AF13" s="49"/>
      <c r="AG13" s="18"/>
      <c r="AH13" s="18"/>
      <c r="AI13" s="18"/>
      <c r="AJ13" s="18"/>
      <c r="AK13" s="18"/>
      <c r="AL13" s="18"/>
      <c r="AM13" s="18"/>
      <c r="AN13" s="18"/>
    </row>
    <row r="14" spans="1:40"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91"/>
      <c r="Z14" s="91"/>
      <c r="AA14" s="18"/>
      <c r="AB14" s="18"/>
      <c r="AC14" s="18"/>
      <c r="AD14" s="18"/>
      <c r="AE14" s="18"/>
      <c r="AF14" s="49"/>
      <c r="AG14" s="18"/>
      <c r="AH14" s="18"/>
      <c r="AI14" s="18"/>
      <c r="AJ14" s="18"/>
      <c r="AK14" s="18"/>
      <c r="AL14" s="18"/>
      <c r="AM14" s="18"/>
      <c r="AN14" s="18"/>
    </row>
    <row r="15" spans="1:40"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91"/>
      <c r="Z15" s="91"/>
      <c r="AA15" s="18"/>
      <c r="AB15" s="18"/>
      <c r="AC15" s="18"/>
      <c r="AD15" s="18"/>
      <c r="AE15" s="18"/>
      <c r="AF15" s="49"/>
      <c r="AG15" s="18"/>
      <c r="AH15" s="18"/>
      <c r="AI15" s="18"/>
      <c r="AJ15" s="18"/>
      <c r="AK15" s="18"/>
      <c r="AL15" s="18"/>
      <c r="AM15" s="18"/>
      <c r="AN15" s="18"/>
    </row>
    <row r="16" spans="1:40"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91"/>
      <c r="Z16" s="91"/>
      <c r="AA16" s="18"/>
      <c r="AB16" s="18"/>
      <c r="AC16" s="18"/>
      <c r="AD16" s="18"/>
      <c r="AE16" s="18"/>
      <c r="AF16" s="49"/>
      <c r="AG16" s="18"/>
      <c r="AH16" s="18"/>
      <c r="AI16" s="18"/>
      <c r="AJ16" s="18"/>
      <c r="AK16" s="18"/>
      <c r="AL16" s="18"/>
      <c r="AM16" s="18"/>
      <c r="AN16" s="18"/>
    </row>
    <row r="17" spans="2:40"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91"/>
      <c r="Z17" s="91"/>
      <c r="AA17" s="18"/>
      <c r="AB17" s="18"/>
      <c r="AC17" s="18"/>
      <c r="AD17" s="18"/>
      <c r="AE17" s="18"/>
      <c r="AF17" s="49"/>
      <c r="AG17" s="18"/>
      <c r="AH17" s="18"/>
      <c r="AI17" s="18"/>
      <c r="AJ17" s="18"/>
      <c r="AK17" s="18"/>
      <c r="AL17" s="18"/>
      <c r="AM17" s="18"/>
      <c r="AN17" s="18"/>
    </row>
    <row r="18" spans="2:40"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91"/>
      <c r="Z18" s="91"/>
      <c r="AA18" s="18"/>
      <c r="AB18" s="18"/>
      <c r="AC18" s="18"/>
      <c r="AD18" s="18"/>
      <c r="AE18" s="18"/>
      <c r="AF18" s="49"/>
      <c r="AG18" s="18"/>
      <c r="AH18" s="18"/>
      <c r="AI18" s="18"/>
      <c r="AJ18" s="18"/>
      <c r="AK18" s="18"/>
      <c r="AL18" s="18"/>
      <c r="AM18" s="18"/>
      <c r="AN18" s="18"/>
    </row>
    <row r="19" spans="2:40"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91"/>
      <c r="Z19" s="91"/>
      <c r="AA19" s="18"/>
      <c r="AB19" s="18"/>
      <c r="AC19" s="18"/>
      <c r="AD19" s="18"/>
      <c r="AE19" s="18"/>
      <c r="AF19" s="49"/>
      <c r="AG19" s="18"/>
      <c r="AH19" s="18"/>
      <c r="AI19" s="18"/>
      <c r="AJ19" s="18"/>
      <c r="AK19" s="18"/>
      <c r="AL19" s="18"/>
      <c r="AM19" s="18"/>
      <c r="AN19" s="18"/>
    </row>
    <row r="20" spans="2:40"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91"/>
      <c r="Z20" s="91"/>
      <c r="AA20" s="18"/>
      <c r="AB20" s="18"/>
      <c r="AC20" s="18"/>
      <c r="AD20" s="18"/>
      <c r="AE20" s="18"/>
      <c r="AF20" s="49"/>
      <c r="AG20" s="18"/>
      <c r="AH20" s="18"/>
      <c r="AI20" s="18"/>
      <c r="AJ20" s="18"/>
      <c r="AK20" s="18"/>
      <c r="AL20" s="18"/>
      <c r="AM20" s="18"/>
      <c r="AN20" s="18"/>
    </row>
    <row r="21" spans="2:40"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91"/>
      <c r="Z21" s="91"/>
      <c r="AA21" s="18"/>
      <c r="AB21" s="18"/>
      <c r="AC21" s="18"/>
      <c r="AD21" s="18"/>
      <c r="AE21" s="18"/>
      <c r="AF21" s="49"/>
      <c r="AG21" s="18"/>
      <c r="AH21" s="18"/>
      <c r="AI21" s="18"/>
      <c r="AJ21" s="18"/>
      <c r="AK21" s="18"/>
      <c r="AL21" s="18"/>
      <c r="AM21" s="18"/>
      <c r="AN21" s="18"/>
    </row>
    <row r="22" spans="2:40"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91"/>
      <c r="Z22" s="91"/>
      <c r="AA22" s="18"/>
      <c r="AB22" s="18"/>
      <c r="AC22" s="18"/>
      <c r="AD22" s="18"/>
      <c r="AE22" s="18"/>
      <c r="AF22" s="49"/>
      <c r="AG22" s="18"/>
      <c r="AH22" s="18"/>
      <c r="AI22" s="18"/>
      <c r="AJ22" s="18"/>
      <c r="AK22" s="18"/>
      <c r="AL22" s="18"/>
      <c r="AM22" s="18"/>
      <c r="AN22" s="18"/>
    </row>
    <row r="23" spans="2:40"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91"/>
      <c r="Z23" s="91"/>
      <c r="AA23" s="18"/>
      <c r="AB23" s="18"/>
      <c r="AC23" s="18"/>
      <c r="AD23" s="18"/>
      <c r="AE23" s="18"/>
      <c r="AF23" s="49"/>
      <c r="AG23" s="18"/>
      <c r="AH23" s="18"/>
      <c r="AI23" s="18"/>
      <c r="AJ23" s="18"/>
      <c r="AK23" s="18"/>
      <c r="AL23" s="18"/>
      <c r="AM23" s="18"/>
      <c r="AN23" s="18"/>
    </row>
    <row r="24" spans="2:40"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91"/>
      <c r="Z24" s="91"/>
      <c r="AA24" s="18"/>
      <c r="AB24" s="18"/>
      <c r="AC24" s="18"/>
      <c r="AD24" s="18"/>
      <c r="AE24" s="18"/>
      <c r="AF24" s="49"/>
      <c r="AG24" s="18"/>
      <c r="AH24" s="18"/>
      <c r="AI24" s="18"/>
      <c r="AJ24" s="18"/>
      <c r="AK24" s="18"/>
      <c r="AL24" s="18"/>
      <c r="AM24" s="18"/>
      <c r="AN24" s="18"/>
    </row>
    <row r="25" spans="2:40"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91"/>
      <c r="Z25" s="91"/>
      <c r="AA25" s="18"/>
      <c r="AB25" s="18"/>
      <c r="AC25" s="18"/>
      <c r="AD25" s="18"/>
      <c r="AE25" s="18"/>
      <c r="AF25" s="49"/>
      <c r="AG25" s="18"/>
      <c r="AH25" s="18"/>
      <c r="AI25" s="18"/>
      <c r="AJ25" s="18"/>
      <c r="AK25" s="18"/>
      <c r="AL25" s="18"/>
      <c r="AM25" s="18"/>
      <c r="AN25" s="18"/>
    </row>
    <row r="26" spans="2:40"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91"/>
      <c r="Z26" s="91"/>
      <c r="AA26" s="18"/>
      <c r="AB26" s="18"/>
      <c r="AC26" s="18"/>
      <c r="AD26" s="18"/>
      <c r="AE26" s="18"/>
      <c r="AF26" s="49"/>
      <c r="AG26" s="18"/>
      <c r="AH26" s="18"/>
      <c r="AI26" s="18"/>
      <c r="AJ26" s="18"/>
      <c r="AK26" s="18"/>
      <c r="AL26" s="18"/>
      <c r="AM26" s="18"/>
      <c r="AN26" s="18"/>
    </row>
    <row r="27" spans="2:40"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91"/>
      <c r="Z27" s="91"/>
      <c r="AA27" s="18"/>
      <c r="AB27" s="18"/>
      <c r="AC27" s="18"/>
      <c r="AD27" s="18"/>
      <c r="AE27" s="18"/>
      <c r="AF27" s="49"/>
      <c r="AG27" s="18"/>
      <c r="AH27" s="18"/>
      <c r="AI27" s="18"/>
      <c r="AJ27" s="18"/>
      <c r="AK27" s="18"/>
      <c r="AL27" s="18"/>
      <c r="AM27" s="18"/>
      <c r="AN27" s="18"/>
    </row>
    <row r="28" spans="2:40"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91"/>
      <c r="Z28" s="91"/>
      <c r="AA28" s="18"/>
      <c r="AB28" s="18"/>
      <c r="AC28" s="18"/>
      <c r="AD28" s="18"/>
      <c r="AE28" s="18"/>
      <c r="AF28" s="49"/>
      <c r="AG28" s="18"/>
      <c r="AH28" s="18"/>
      <c r="AI28" s="18"/>
      <c r="AJ28" s="18"/>
      <c r="AK28" s="18"/>
      <c r="AL28" s="18"/>
      <c r="AM28" s="18"/>
      <c r="AN28" s="18"/>
    </row>
    <row r="29" spans="2:40"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91"/>
      <c r="Z29" s="91"/>
      <c r="AA29" s="18"/>
      <c r="AB29" s="18"/>
      <c r="AC29" s="18"/>
      <c r="AD29" s="18"/>
      <c r="AE29" s="18"/>
      <c r="AF29" s="49"/>
      <c r="AG29" s="18"/>
      <c r="AH29" s="18"/>
      <c r="AI29" s="18"/>
      <c r="AJ29" s="18"/>
      <c r="AK29" s="18"/>
      <c r="AL29" s="18"/>
      <c r="AM29" s="18"/>
      <c r="AN29" s="18"/>
    </row>
    <row r="30" spans="2:40"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91"/>
      <c r="Z30" s="91"/>
      <c r="AA30" s="18"/>
      <c r="AB30" s="18"/>
      <c r="AC30" s="18"/>
      <c r="AD30" s="18"/>
      <c r="AE30" s="18"/>
      <c r="AF30" s="49"/>
      <c r="AG30" s="18"/>
      <c r="AH30" s="18"/>
      <c r="AI30" s="18"/>
      <c r="AJ30" s="18"/>
      <c r="AK30" s="18"/>
      <c r="AL30" s="18"/>
      <c r="AM30" s="18"/>
      <c r="AN30" s="18"/>
    </row>
    <row r="31" spans="2:40"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91"/>
      <c r="Z31" s="91"/>
      <c r="AA31" s="18"/>
      <c r="AB31" s="18"/>
      <c r="AC31" s="18"/>
      <c r="AD31" s="18"/>
      <c r="AE31" s="18"/>
      <c r="AF31" s="49"/>
      <c r="AG31" s="18"/>
      <c r="AH31" s="18"/>
      <c r="AI31" s="18"/>
      <c r="AJ31" s="18"/>
      <c r="AK31" s="18"/>
      <c r="AL31" s="18"/>
      <c r="AM31" s="18"/>
      <c r="AN31" s="18"/>
    </row>
    <row r="32" spans="2:40"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91"/>
      <c r="Z32" s="91"/>
      <c r="AA32" s="18"/>
      <c r="AB32" s="18"/>
      <c r="AC32" s="18"/>
      <c r="AD32" s="18"/>
      <c r="AE32" s="18"/>
      <c r="AF32" s="49"/>
      <c r="AG32" s="18"/>
      <c r="AH32" s="18"/>
      <c r="AI32" s="18"/>
      <c r="AJ32" s="18"/>
      <c r="AK32" s="18"/>
      <c r="AL32" s="18"/>
      <c r="AM32" s="18"/>
      <c r="AN32" s="18"/>
    </row>
    <row r="33" spans="2:40"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91"/>
      <c r="Z33" s="91"/>
      <c r="AA33" s="18"/>
      <c r="AB33" s="18"/>
      <c r="AC33" s="18"/>
      <c r="AD33" s="18"/>
      <c r="AE33" s="18"/>
      <c r="AF33" s="49"/>
      <c r="AG33" s="18"/>
      <c r="AH33" s="18"/>
      <c r="AI33" s="18"/>
      <c r="AJ33" s="18"/>
      <c r="AK33" s="18"/>
      <c r="AL33" s="18"/>
      <c r="AM33" s="18"/>
      <c r="AN33" s="18"/>
    </row>
    <row r="34" spans="2:40"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91"/>
      <c r="Z34" s="91"/>
      <c r="AA34" s="18"/>
      <c r="AB34" s="18"/>
      <c r="AC34" s="18"/>
      <c r="AD34" s="18"/>
      <c r="AE34" s="18"/>
      <c r="AF34" s="49"/>
      <c r="AG34" s="18"/>
      <c r="AH34" s="18"/>
      <c r="AI34" s="18"/>
      <c r="AJ34" s="18"/>
      <c r="AK34" s="18"/>
      <c r="AL34" s="18"/>
      <c r="AM34" s="18"/>
      <c r="AN34" s="18"/>
    </row>
    <row r="35" spans="2:40"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91"/>
      <c r="Z35" s="91"/>
      <c r="AA35" s="18"/>
      <c r="AB35" s="18"/>
      <c r="AC35" s="18"/>
      <c r="AD35" s="18"/>
      <c r="AE35" s="18"/>
      <c r="AF35" s="49"/>
      <c r="AG35" s="18"/>
      <c r="AH35" s="18"/>
      <c r="AI35" s="18"/>
      <c r="AJ35" s="18"/>
      <c r="AK35" s="18"/>
      <c r="AL35" s="18"/>
      <c r="AM35" s="18"/>
      <c r="AN35" s="18"/>
    </row>
    <row r="36" spans="2:40"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91"/>
      <c r="Z36" s="91"/>
      <c r="AA36" s="18"/>
      <c r="AB36" s="18"/>
      <c r="AC36" s="18"/>
      <c r="AD36" s="18"/>
      <c r="AE36" s="18"/>
      <c r="AF36" s="49"/>
      <c r="AG36" s="18"/>
      <c r="AH36" s="18"/>
      <c r="AI36" s="18"/>
      <c r="AJ36" s="18"/>
      <c r="AK36" s="18"/>
      <c r="AL36" s="18"/>
      <c r="AM36" s="18"/>
      <c r="AN36" s="18"/>
    </row>
    <row r="37" spans="2:40"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91"/>
      <c r="Z37" s="91"/>
      <c r="AA37" s="18"/>
      <c r="AB37" s="18"/>
      <c r="AC37" s="18"/>
      <c r="AD37" s="18"/>
      <c r="AE37" s="18"/>
      <c r="AF37" s="49"/>
      <c r="AG37" s="18"/>
      <c r="AH37" s="18"/>
      <c r="AI37" s="18"/>
      <c r="AJ37" s="18"/>
      <c r="AK37" s="18"/>
      <c r="AL37" s="18"/>
      <c r="AM37" s="18"/>
      <c r="AN37" s="18"/>
    </row>
    <row r="38" spans="2:40"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91"/>
      <c r="Z38" s="91"/>
      <c r="AA38" s="18"/>
      <c r="AB38" s="18"/>
      <c r="AC38" s="18"/>
      <c r="AD38" s="18"/>
      <c r="AE38" s="18"/>
      <c r="AF38" s="49"/>
      <c r="AG38" s="18"/>
      <c r="AH38" s="18"/>
      <c r="AI38" s="18"/>
      <c r="AJ38" s="18"/>
      <c r="AK38" s="18"/>
      <c r="AL38" s="18"/>
      <c r="AM38" s="18"/>
      <c r="AN38" s="18"/>
    </row>
    <row r="39" spans="2:40"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91"/>
      <c r="Z39" s="91"/>
      <c r="AA39" s="18"/>
      <c r="AB39" s="18"/>
      <c r="AC39" s="18"/>
      <c r="AD39" s="18"/>
      <c r="AE39" s="18"/>
      <c r="AF39" s="49"/>
      <c r="AG39" s="18"/>
      <c r="AH39" s="18"/>
      <c r="AI39" s="18"/>
      <c r="AJ39" s="18"/>
      <c r="AK39" s="18"/>
      <c r="AL39" s="18"/>
      <c r="AM39" s="18"/>
      <c r="AN39" s="18"/>
    </row>
    <row r="40" spans="2:40"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91"/>
      <c r="Z40" s="91"/>
      <c r="AA40" s="18"/>
      <c r="AB40" s="18"/>
      <c r="AC40" s="18"/>
      <c r="AD40" s="18"/>
      <c r="AE40" s="18"/>
      <c r="AF40" s="49"/>
      <c r="AG40" s="18"/>
      <c r="AH40" s="18"/>
      <c r="AI40" s="18"/>
      <c r="AJ40" s="18"/>
      <c r="AK40" s="18"/>
      <c r="AL40" s="18"/>
      <c r="AM40" s="18"/>
      <c r="AN40" s="18"/>
    </row>
    <row r="41" spans="2:40"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91"/>
      <c r="Z41" s="91"/>
      <c r="AA41" s="18"/>
      <c r="AB41" s="18"/>
      <c r="AC41" s="18"/>
      <c r="AD41" s="18"/>
      <c r="AE41" s="18"/>
      <c r="AF41" s="49"/>
      <c r="AG41" s="18"/>
      <c r="AH41" s="18"/>
      <c r="AI41" s="18"/>
      <c r="AJ41" s="18"/>
      <c r="AK41" s="18"/>
      <c r="AL41" s="18"/>
      <c r="AM41" s="18"/>
      <c r="AN41" s="18"/>
    </row>
    <row r="42" spans="2:40"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91"/>
      <c r="Z42" s="91"/>
      <c r="AA42" s="18"/>
      <c r="AB42" s="18"/>
      <c r="AC42" s="18"/>
      <c r="AD42" s="18"/>
      <c r="AE42" s="18"/>
      <c r="AF42" s="49"/>
      <c r="AG42" s="18"/>
      <c r="AH42" s="18"/>
      <c r="AI42" s="18"/>
      <c r="AJ42" s="18"/>
      <c r="AK42" s="18"/>
      <c r="AL42" s="18"/>
      <c r="AM42" s="18"/>
      <c r="AN42" s="18"/>
    </row>
    <row r="43" spans="2:40"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91"/>
      <c r="Z43" s="91"/>
      <c r="AA43" s="18"/>
      <c r="AB43" s="18"/>
      <c r="AC43" s="18"/>
      <c r="AD43" s="18"/>
      <c r="AE43" s="18"/>
      <c r="AF43" s="49"/>
      <c r="AG43" s="18"/>
      <c r="AH43" s="18"/>
      <c r="AI43" s="18"/>
      <c r="AJ43" s="18"/>
      <c r="AK43" s="18"/>
      <c r="AL43" s="18"/>
      <c r="AM43" s="18"/>
      <c r="AN43" s="18"/>
    </row>
    <row r="44" spans="2:40"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91"/>
      <c r="Z44" s="91"/>
      <c r="AA44" s="18"/>
      <c r="AB44" s="18"/>
      <c r="AC44" s="18"/>
      <c r="AD44" s="18"/>
      <c r="AE44" s="18"/>
      <c r="AF44" s="49"/>
      <c r="AG44" s="18"/>
      <c r="AH44" s="18"/>
      <c r="AI44" s="18"/>
      <c r="AJ44" s="18"/>
      <c r="AK44" s="18"/>
      <c r="AL44" s="18"/>
      <c r="AM44" s="18"/>
      <c r="AN44" s="18"/>
    </row>
    <row r="45" spans="2:40"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91"/>
      <c r="Z45" s="91"/>
      <c r="AA45" s="18"/>
      <c r="AB45" s="18"/>
      <c r="AC45" s="18"/>
      <c r="AD45" s="18"/>
      <c r="AE45" s="18"/>
      <c r="AF45" s="49"/>
      <c r="AG45" s="18"/>
      <c r="AH45" s="18"/>
      <c r="AI45" s="18"/>
      <c r="AJ45" s="18"/>
      <c r="AK45" s="18"/>
      <c r="AL45" s="18"/>
      <c r="AM45" s="18"/>
      <c r="AN45" s="18"/>
    </row>
    <row r="46" spans="2:40"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91"/>
      <c r="Z46" s="91"/>
      <c r="AA46" s="18"/>
      <c r="AB46" s="18"/>
      <c r="AC46" s="18"/>
      <c r="AD46" s="18"/>
      <c r="AE46" s="18"/>
      <c r="AF46" s="49"/>
      <c r="AG46" s="18"/>
      <c r="AH46" s="18"/>
      <c r="AI46" s="18"/>
      <c r="AJ46" s="18"/>
      <c r="AK46" s="18"/>
      <c r="AL46" s="18"/>
      <c r="AM46" s="18"/>
      <c r="AN46" s="18"/>
    </row>
    <row r="47" spans="2:40"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91"/>
      <c r="Z47" s="91"/>
      <c r="AA47" s="18"/>
      <c r="AB47" s="18"/>
      <c r="AC47" s="18"/>
      <c r="AD47" s="18"/>
      <c r="AE47" s="18"/>
      <c r="AF47" s="49"/>
      <c r="AG47" s="18"/>
      <c r="AH47" s="18"/>
      <c r="AI47" s="18"/>
      <c r="AJ47" s="18"/>
      <c r="AK47" s="18"/>
      <c r="AL47" s="18"/>
      <c r="AM47" s="18"/>
      <c r="AN47" s="18"/>
    </row>
    <row r="48" spans="2:40"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91"/>
      <c r="Z48" s="91"/>
      <c r="AA48" s="18"/>
      <c r="AB48" s="18"/>
      <c r="AC48" s="18"/>
      <c r="AD48" s="18"/>
      <c r="AE48" s="18"/>
      <c r="AF48" s="49"/>
      <c r="AG48" s="18"/>
      <c r="AH48" s="18"/>
      <c r="AI48" s="18"/>
      <c r="AJ48" s="18"/>
      <c r="AK48" s="18"/>
      <c r="AL48" s="18"/>
      <c r="AM48" s="18"/>
      <c r="AN48" s="18"/>
    </row>
    <row r="49" spans="2:40"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91"/>
      <c r="Z49" s="91"/>
      <c r="AA49" s="18"/>
      <c r="AB49" s="18"/>
      <c r="AC49" s="18"/>
      <c r="AD49" s="18"/>
      <c r="AE49" s="18"/>
      <c r="AF49" s="49"/>
      <c r="AG49" s="18"/>
      <c r="AH49" s="18"/>
      <c r="AI49" s="18"/>
      <c r="AJ49" s="18"/>
      <c r="AK49" s="18"/>
      <c r="AL49" s="18"/>
      <c r="AM49" s="18"/>
      <c r="AN49" s="18"/>
    </row>
    <row r="50" spans="2:40"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91"/>
      <c r="Z50" s="91"/>
      <c r="AA50" s="18"/>
      <c r="AB50" s="18"/>
      <c r="AC50" s="18"/>
      <c r="AD50" s="18"/>
      <c r="AE50" s="18"/>
      <c r="AF50" s="49"/>
      <c r="AG50" s="18"/>
      <c r="AH50" s="18"/>
      <c r="AI50" s="18"/>
      <c r="AJ50" s="18"/>
      <c r="AK50" s="18"/>
      <c r="AL50" s="18"/>
      <c r="AM50" s="18"/>
      <c r="AN50" s="18"/>
    </row>
    <row r="51" spans="2:40"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91"/>
      <c r="Z51" s="91"/>
      <c r="AA51" s="18"/>
      <c r="AB51" s="18"/>
      <c r="AC51" s="18"/>
      <c r="AD51" s="18"/>
      <c r="AE51" s="18"/>
      <c r="AF51" s="49"/>
      <c r="AG51" s="18"/>
      <c r="AH51" s="18"/>
      <c r="AI51" s="18"/>
      <c r="AJ51" s="18"/>
      <c r="AK51" s="18"/>
      <c r="AL51" s="18"/>
      <c r="AM51" s="18"/>
      <c r="AN51" s="18"/>
    </row>
    <row r="52" spans="2:40"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91"/>
      <c r="Z52" s="91"/>
      <c r="AA52" s="18"/>
      <c r="AB52" s="18"/>
      <c r="AC52" s="18"/>
      <c r="AD52" s="18"/>
      <c r="AE52" s="18"/>
      <c r="AF52" s="49"/>
      <c r="AG52" s="18"/>
      <c r="AH52" s="18"/>
      <c r="AI52" s="18"/>
      <c r="AJ52" s="18"/>
      <c r="AK52" s="18"/>
      <c r="AL52" s="18"/>
      <c r="AM52" s="18"/>
      <c r="AN52" s="18"/>
    </row>
    <row r="53" spans="2:40"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91"/>
      <c r="Z53" s="91"/>
      <c r="AA53" s="18"/>
      <c r="AB53" s="18"/>
      <c r="AC53" s="18"/>
      <c r="AD53" s="18"/>
      <c r="AE53" s="18"/>
      <c r="AF53" s="49"/>
      <c r="AG53" s="18"/>
      <c r="AH53" s="18"/>
      <c r="AI53" s="18"/>
      <c r="AJ53" s="18"/>
      <c r="AK53" s="18"/>
      <c r="AL53" s="18"/>
      <c r="AM53" s="18"/>
      <c r="AN53" s="18"/>
    </row>
    <row r="54" spans="2:40"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91"/>
      <c r="Z54" s="91"/>
      <c r="AA54" s="18"/>
      <c r="AB54" s="18"/>
      <c r="AC54" s="18"/>
      <c r="AD54" s="18"/>
      <c r="AE54" s="18"/>
      <c r="AF54" s="49"/>
      <c r="AG54" s="18"/>
      <c r="AH54" s="18"/>
      <c r="AI54" s="18"/>
      <c r="AJ54" s="18"/>
      <c r="AK54" s="18"/>
      <c r="AL54" s="18"/>
      <c r="AM54" s="18"/>
      <c r="AN54" s="18"/>
    </row>
    <row r="55" spans="2:40"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91"/>
      <c r="Z55" s="91"/>
      <c r="AA55" s="18"/>
      <c r="AB55" s="18"/>
      <c r="AC55" s="18"/>
      <c r="AD55" s="18"/>
      <c r="AE55" s="18"/>
      <c r="AF55" s="49"/>
      <c r="AG55" s="18"/>
      <c r="AH55" s="18"/>
      <c r="AI55" s="18"/>
      <c r="AJ55" s="18"/>
      <c r="AK55" s="18"/>
      <c r="AL55" s="18"/>
      <c r="AM55" s="18"/>
      <c r="AN55" s="18"/>
    </row>
    <row r="56" spans="2:40"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91"/>
      <c r="Z56" s="91"/>
      <c r="AA56" s="18"/>
      <c r="AB56" s="18"/>
      <c r="AC56" s="18"/>
      <c r="AD56" s="18"/>
      <c r="AE56" s="18"/>
      <c r="AF56" s="49"/>
      <c r="AG56" s="18"/>
      <c r="AH56" s="18"/>
      <c r="AI56" s="18"/>
      <c r="AJ56" s="18"/>
      <c r="AK56" s="18"/>
      <c r="AL56" s="18"/>
      <c r="AM56" s="18"/>
      <c r="AN56" s="18"/>
    </row>
    <row r="57" spans="2:40"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91"/>
      <c r="Z57" s="91"/>
      <c r="AA57" s="18"/>
      <c r="AB57" s="18"/>
      <c r="AC57" s="18"/>
      <c r="AD57" s="18"/>
      <c r="AE57" s="18"/>
      <c r="AF57" s="49"/>
      <c r="AG57" s="18"/>
      <c r="AH57" s="18"/>
      <c r="AI57" s="18"/>
      <c r="AJ57" s="18"/>
      <c r="AK57" s="18"/>
      <c r="AL57" s="18"/>
      <c r="AM57" s="18"/>
      <c r="AN57" s="18"/>
    </row>
    <row r="58" spans="2:40"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91"/>
      <c r="Z58" s="91"/>
      <c r="AA58" s="18"/>
      <c r="AB58" s="18"/>
      <c r="AC58" s="18"/>
      <c r="AD58" s="18"/>
      <c r="AE58" s="18"/>
      <c r="AF58" s="49"/>
      <c r="AG58" s="18"/>
      <c r="AH58" s="18"/>
      <c r="AI58" s="18"/>
      <c r="AJ58" s="18"/>
      <c r="AK58" s="18"/>
      <c r="AL58" s="18"/>
      <c r="AM58" s="18"/>
      <c r="AN58" s="18"/>
    </row>
    <row r="59" spans="2:40"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91"/>
      <c r="Z59" s="91"/>
      <c r="AA59" s="18"/>
      <c r="AB59" s="18"/>
      <c r="AC59" s="18"/>
      <c r="AD59" s="18"/>
      <c r="AE59" s="18"/>
      <c r="AF59" s="49"/>
      <c r="AG59" s="18"/>
      <c r="AH59" s="18"/>
      <c r="AI59" s="18"/>
      <c r="AJ59" s="18"/>
      <c r="AK59" s="18"/>
      <c r="AL59" s="18"/>
      <c r="AM59" s="18"/>
      <c r="AN59" s="18"/>
    </row>
    <row r="60" spans="2:40"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91"/>
      <c r="Z60" s="91"/>
      <c r="AA60" s="18"/>
      <c r="AB60" s="18"/>
      <c r="AC60" s="18"/>
      <c r="AD60" s="18"/>
      <c r="AE60" s="18"/>
      <c r="AF60" s="49"/>
      <c r="AG60" s="18"/>
      <c r="AH60" s="18"/>
      <c r="AI60" s="18"/>
      <c r="AJ60" s="18"/>
      <c r="AK60" s="18"/>
      <c r="AL60" s="18"/>
      <c r="AM60" s="18"/>
      <c r="AN60" s="18"/>
    </row>
    <row r="61" spans="2:40"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91"/>
      <c r="Z61" s="91"/>
      <c r="AA61" s="18"/>
      <c r="AB61" s="18"/>
      <c r="AC61" s="18"/>
      <c r="AD61" s="18"/>
      <c r="AE61" s="18"/>
      <c r="AF61" s="49"/>
      <c r="AG61" s="18"/>
      <c r="AH61" s="18"/>
      <c r="AI61" s="18"/>
      <c r="AJ61" s="18"/>
      <c r="AK61" s="18"/>
      <c r="AL61" s="18"/>
      <c r="AM61" s="18"/>
      <c r="AN61" s="18"/>
    </row>
    <row r="62" spans="2:40"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91"/>
      <c r="Z62" s="91"/>
      <c r="AA62" s="18"/>
      <c r="AB62" s="18"/>
      <c r="AC62" s="18"/>
      <c r="AD62" s="18"/>
      <c r="AE62" s="18"/>
      <c r="AF62" s="49"/>
      <c r="AG62" s="18"/>
      <c r="AH62" s="18"/>
      <c r="AI62" s="18"/>
      <c r="AJ62" s="18"/>
      <c r="AK62" s="18"/>
      <c r="AL62" s="18"/>
      <c r="AM62" s="18"/>
      <c r="AN62" s="18"/>
    </row>
    <row r="63" spans="2:40"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91"/>
      <c r="Z63" s="91"/>
      <c r="AA63" s="18"/>
      <c r="AB63" s="18"/>
      <c r="AC63" s="18"/>
      <c r="AD63" s="18"/>
      <c r="AE63" s="18"/>
      <c r="AF63" s="49"/>
      <c r="AG63" s="18"/>
      <c r="AH63" s="18"/>
      <c r="AI63" s="18"/>
      <c r="AJ63" s="18"/>
      <c r="AK63" s="18"/>
      <c r="AL63" s="18"/>
      <c r="AM63" s="18"/>
      <c r="AN63" s="18"/>
    </row>
    <row r="64" spans="2:40"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91"/>
      <c r="Z64" s="91"/>
      <c r="AA64" s="18"/>
      <c r="AB64" s="18"/>
      <c r="AC64" s="18"/>
      <c r="AD64" s="18"/>
      <c r="AE64" s="18"/>
      <c r="AF64" s="49"/>
      <c r="AG64" s="18"/>
      <c r="AH64" s="18"/>
      <c r="AI64" s="18"/>
      <c r="AJ64" s="18"/>
      <c r="AK64" s="18"/>
      <c r="AL64" s="18"/>
      <c r="AM64" s="18"/>
      <c r="AN64" s="18"/>
    </row>
    <row r="65" spans="2:40"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91"/>
      <c r="Z65" s="91"/>
      <c r="AA65" s="18"/>
      <c r="AB65" s="18"/>
      <c r="AC65" s="18"/>
      <c r="AD65" s="18"/>
      <c r="AE65" s="18"/>
      <c r="AF65" s="49"/>
      <c r="AG65" s="18"/>
      <c r="AH65" s="18"/>
      <c r="AI65" s="18"/>
      <c r="AJ65" s="18"/>
      <c r="AK65" s="18"/>
      <c r="AL65" s="18"/>
      <c r="AM65" s="18"/>
      <c r="AN65" s="18"/>
    </row>
    <row r="66" spans="2:40"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91"/>
      <c r="Z66" s="91"/>
      <c r="AA66" s="18"/>
      <c r="AB66" s="18"/>
      <c r="AC66" s="18"/>
      <c r="AD66" s="18"/>
      <c r="AE66" s="18"/>
      <c r="AF66" s="49"/>
      <c r="AG66" s="18"/>
      <c r="AH66" s="18"/>
      <c r="AI66" s="18"/>
      <c r="AJ66" s="18"/>
      <c r="AK66" s="18"/>
      <c r="AL66" s="18"/>
      <c r="AM66" s="18"/>
      <c r="AN66" s="18"/>
    </row>
    <row r="67" spans="2:40"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91"/>
      <c r="Z67" s="91"/>
      <c r="AA67" s="18"/>
      <c r="AB67" s="18"/>
      <c r="AC67" s="18"/>
      <c r="AD67" s="18"/>
      <c r="AE67" s="18"/>
      <c r="AF67" s="49"/>
      <c r="AG67" s="18"/>
      <c r="AH67" s="18"/>
      <c r="AI67" s="18"/>
      <c r="AJ67" s="18"/>
      <c r="AK67" s="18"/>
      <c r="AL67" s="18"/>
      <c r="AM67" s="18"/>
      <c r="AN67" s="18"/>
    </row>
    <row r="68" spans="2:40"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91"/>
      <c r="Z68" s="91"/>
      <c r="AA68" s="18"/>
      <c r="AB68" s="18"/>
      <c r="AC68" s="18"/>
      <c r="AD68" s="18"/>
      <c r="AE68" s="18"/>
      <c r="AF68" s="49"/>
      <c r="AG68" s="18"/>
      <c r="AH68" s="18"/>
      <c r="AI68" s="18"/>
      <c r="AJ68" s="18"/>
      <c r="AK68" s="18"/>
      <c r="AL68" s="18"/>
      <c r="AM68" s="18"/>
      <c r="AN68" s="18"/>
    </row>
    <row r="69" spans="2:40"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91"/>
      <c r="Z69" s="91"/>
      <c r="AA69" s="18"/>
      <c r="AB69" s="18"/>
      <c r="AC69" s="18"/>
      <c r="AD69" s="18"/>
      <c r="AE69" s="18"/>
      <c r="AF69" s="49"/>
      <c r="AG69" s="18"/>
      <c r="AH69" s="18"/>
      <c r="AI69" s="18"/>
      <c r="AJ69" s="18"/>
      <c r="AK69" s="18"/>
      <c r="AL69" s="18"/>
      <c r="AM69" s="18"/>
      <c r="AN69" s="18"/>
    </row>
    <row r="70" spans="2:40"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91"/>
      <c r="Z70" s="91"/>
      <c r="AA70" s="18"/>
      <c r="AB70" s="18"/>
      <c r="AC70" s="18"/>
      <c r="AD70" s="18"/>
      <c r="AE70" s="18"/>
      <c r="AF70" s="49"/>
      <c r="AG70" s="18"/>
      <c r="AH70" s="18"/>
      <c r="AI70" s="18"/>
      <c r="AJ70" s="18"/>
      <c r="AK70" s="18"/>
      <c r="AL70" s="18"/>
      <c r="AM70" s="18"/>
      <c r="AN70" s="18"/>
    </row>
    <row r="71" spans="2:40"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91"/>
      <c r="Z71" s="91"/>
      <c r="AA71" s="18"/>
      <c r="AB71" s="18"/>
      <c r="AC71" s="18"/>
      <c r="AD71" s="18"/>
      <c r="AE71" s="18"/>
      <c r="AF71" s="49"/>
      <c r="AG71" s="18"/>
      <c r="AH71" s="18"/>
      <c r="AI71" s="18"/>
      <c r="AJ71" s="18"/>
      <c r="AK71" s="18"/>
      <c r="AL71" s="18"/>
      <c r="AM71" s="18"/>
      <c r="AN71" s="18"/>
    </row>
    <row r="72" spans="2:40"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91"/>
      <c r="Z72" s="91"/>
      <c r="AA72" s="18"/>
      <c r="AB72" s="18"/>
      <c r="AC72" s="18"/>
      <c r="AD72" s="18"/>
      <c r="AE72" s="18"/>
      <c r="AF72" s="49"/>
      <c r="AG72" s="18"/>
      <c r="AH72" s="18"/>
      <c r="AI72" s="18"/>
      <c r="AJ72" s="18"/>
      <c r="AK72" s="18"/>
      <c r="AL72" s="18"/>
      <c r="AM72" s="18"/>
      <c r="AN72" s="18"/>
    </row>
    <row r="73" spans="2:40"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91"/>
      <c r="Z73" s="91"/>
      <c r="AA73" s="18"/>
      <c r="AB73" s="18"/>
      <c r="AC73" s="18"/>
      <c r="AD73" s="18"/>
      <c r="AE73" s="18"/>
      <c r="AF73" s="49"/>
      <c r="AG73" s="18"/>
      <c r="AH73" s="18"/>
      <c r="AI73" s="18"/>
      <c r="AJ73" s="18"/>
      <c r="AK73" s="18"/>
      <c r="AL73" s="18"/>
      <c r="AM73" s="18"/>
      <c r="AN73" s="18"/>
    </row>
    <row r="74" spans="2:40"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91"/>
      <c r="Z74" s="91"/>
      <c r="AA74" s="18"/>
      <c r="AB74" s="18"/>
      <c r="AC74" s="18"/>
      <c r="AD74" s="18"/>
      <c r="AE74" s="18"/>
      <c r="AF74" s="49"/>
      <c r="AG74" s="18"/>
      <c r="AH74" s="18"/>
      <c r="AI74" s="18"/>
      <c r="AJ74" s="18"/>
      <c r="AK74" s="18"/>
      <c r="AL74" s="18"/>
      <c r="AM74" s="18"/>
      <c r="AN74" s="18"/>
    </row>
    <row r="75" spans="2:40"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91"/>
      <c r="Z75" s="91"/>
      <c r="AA75" s="18"/>
      <c r="AB75" s="18"/>
      <c r="AC75" s="18"/>
      <c r="AD75" s="18"/>
      <c r="AE75" s="18"/>
      <c r="AF75" s="49"/>
      <c r="AG75" s="18"/>
      <c r="AH75" s="18"/>
      <c r="AI75" s="18"/>
      <c r="AJ75" s="18"/>
      <c r="AK75" s="18"/>
      <c r="AL75" s="18"/>
      <c r="AM75" s="18"/>
      <c r="AN75" s="18"/>
    </row>
    <row r="76" spans="2:40"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91"/>
      <c r="Z76" s="91"/>
      <c r="AA76" s="18"/>
      <c r="AB76" s="18"/>
      <c r="AC76" s="18"/>
      <c r="AD76" s="18"/>
      <c r="AE76" s="18"/>
      <c r="AF76" s="49"/>
      <c r="AG76" s="18"/>
      <c r="AH76" s="18"/>
      <c r="AI76" s="18"/>
      <c r="AJ76" s="18"/>
      <c r="AK76" s="18"/>
      <c r="AL76" s="18"/>
      <c r="AM76" s="18"/>
      <c r="AN76" s="18"/>
    </row>
    <row r="77" spans="2:40"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91"/>
      <c r="Z77" s="91"/>
      <c r="AA77" s="18"/>
      <c r="AB77" s="18"/>
      <c r="AC77" s="18"/>
      <c r="AD77" s="18"/>
      <c r="AE77" s="18"/>
      <c r="AF77" s="49"/>
      <c r="AG77" s="18"/>
      <c r="AH77" s="18"/>
      <c r="AI77" s="18"/>
      <c r="AJ77" s="18"/>
      <c r="AK77" s="18"/>
      <c r="AL77" s="18"/>
      <c r="AM77" s="18"/>
      <c r="AN77" s="18"/>
    </row>
    <row r="78" spans="2:40"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91"/>
      <c r="Z78" s="91"/>
      <c r="AA78" s="18"/>
      <c r="AB78" s="18"/>
      <c r="AC78" s="18"/>
      <c r="AD78" s="18"/>
      <c r="AE78" s="18"/>
      <c r="AF78" s="49"/>
      <c r="AG78" s="18"/>
      <c r="AH78" s="18"/>
      <c r="AI78" s="18"/>
      <c r="AJ78" s="18"/>
      <c r="AK78" s="18"/>
      <c r="AL78" s="18"/>
      <c r="AM78" s="18"/>
      <c r="AN78" s="18"/>
    </row>
    <row r="79" spans="2:40"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91"/>
      <c r="Z79" s="91"/>
      <c r="AA79" s="18"/>
      <c r="AB79" s="18"/>
      <c r="AC79" s="18"/>
      <c r="AD79" s="18"/>
      <c r="AE79" s="18"/>
      <c r="AF79" s="49"/>
      <c r="AG79" s="18"/>
      <c r="AH79" s="18"/>
      <c r="AI79" s="18"/>
      <c r="AJ79" s="18"/>
      <c r="AK79" s="18"/>
      <c r="AL79" s="18"/>
      <c r="AM79" s="18"/>
      <c r="AN79" s="18"/>
    </row>
    <row r="80" spans="2:40"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91"/>
      <c r="Z80" s="91"/>
      <c r="AA80" s="18"/>
      <c r="AB80" s="18"/>
      <c r="AC80" s="18"/>
      <c r="AD80" s="18"/>
      <c r="AE80" s="18"/>
      <c r="AF80" s="49"/>
      <c r="AG80" s="18"/>
      <c r="AH80" s="18"/>
      <c r="AI80" s="18"/>
      <c r="AJ80" s="18"/>
      <c r="AK80" s="18"/>
      <c r="AL80" s="18"/>
      <c r="AM80" s="18"/>
      <c r="AN80" s="18"/>
    </row>
    <row r="81" spans="2:40"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91"/>
      <c r="Z81" s="91"/>
      <c r="AA81" s="18"/>
      <c r="AB81" s="18"/>
      <c r="AC81" s="18"/>
      <c r="AD81" s="18"/>
      <c r="AE81" s="18"/>
      <c r="AF81" s="49"/>
      <c r="AG81" s="18"/>
      <c r="AH81" s="18"/>
      <c r="AI81" s="18"/>
      <c r="AJ81" s="18"/>
      <c r="AK81" s="18"/>
      <c r="AL81" s="18"/>
      <c r="AM81" s="18"/>
      <c r="AN81" s="18"/>
    </row>
    <row r="82" spans="2:40"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91"/>
      <c r="Z82" s="91"/>
      <c r="AA82" s="18"/>
      <c r="AB82" s="18"/>
      <c r="AC82" s="18"/>
      <c r="AD82" s="18"/>
      <c r="AE82" s="18"/>
      <c r="AF82" s="49"/>
      <c r="AG82" s="18"/>
      <c r="AH82" s="18"/>
      <c r="AI82" s="18"/>
      <c r="AJ82" s="18"/>
      <c r="AK82" s="18"/>
      <c r="AL82" s="18"/>
      <c r="AM82" s="18"/>
      <c r="AN82" s="18"/>
    </row>
    <row r="83" spans="2:40"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91"/>
      <c r="Z83" s="91"/>
      <c r="AA83" s="18"/>
      <c r="AB83" s="18"/>
      <c r="AC83" s="18"/>
      <c r="AD83" s="18"/>
      <c r="AE83" s="18"/>
      <c r="AF83" s="49"/>
      <c r="AG83" s="18"/>
      <c r="AH83" s="18"/>
      <c r="AI83" s="18"/>
      <c r="AJ83" s="18"/>
      <c r="AK83" s="18"/>
      <c r="AL83" s="18"/>
      <c r="AM83" s="18"/>
      <c r="AN83" s="18"/>
    </row>
    <row r="84" spans="2:40"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91"/>
      <c r="Z84" s="91"/>
      <c r="AA84" s="18"/>
      <c r="AB84" s="18"/>
      <c r="AC84" s="18"/>
      <c r="AD84" s="18"/>
      <c r="AE84" s="18"/>
      <c r="AF84" s="49"/>
      <c r="AG84" s="18"/>
      <c r="AH84" s="18"/>
      <c r="AI84" s="18"/>
      <c r="AJ84" s="18"/>
      <c r="AK84" s="18"/>
      <c r="AL84" s="18"/>
      <c r="AM84" s="18"/>
      <c r="AN84" s="18"/>
    </row>
    <row r="85" spans="2:40"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91"/>
      <c r="Z85" s="91"/>
      <c r="AA85" s="18"/>
      <c r="AB85" s="18"/>
      <c r="AC85" s="18"/>
      <c r="AD85" s="18"/>
      <c r="AE85" s="18"/>
      <c r="AF85" s="49"/>
      <c r="AG85" s="18"/>
      <c r="AH85" s="18"/>
      <c r="AI85" s="18"/>
      <c r="AJ85" s="18"/>
      <c r="AK85" s="18"/>
      <c r="AL85" s="18"/>
      <c r="AM85" s="18"/>
      <c r="AN85" s="18"/>
    </row>
    <row r="86" spans="2:40"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91"/>
      <c r="Z86" s="91"/>
      <c r="AA86" s="18"/>
      <c r="AB86" s="18"/>
      <c r="AC86" s="18"/>
      <c r="AD86" s="18"/>
      <c r="AE86" s="18"/>
      <c r="AF86" s="49"/>
      <c r="AG86" s="18"/>
      <c r="AH86" s="18"/>
      <c r="AI86" s="18"/>
      <c r="AJ86" s="18"/>
      <c r="AK86" s="18"/>
      <c r="AL86" s="18"/>
      <c r="AM86" s="18"/>
      <c r="AN86" s="18"/>
    </row>
    <row r="87" spans="2:40"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91"/>
      <c r="Z87" s="91"/>
      <c r="AA87" s="18"/>
      <c r="AB87" s="18"/>
      <c r="AC87" s="18"/>
      <c r="AD87" s="18"/>
      <c r="AE87" s="18"/>
      <c r="AF87" s="49"/>
      <c r="AG87" s="18"/>
      <c r="AH87" s="18"/>
      <c r="AI87" s="18"/>
      <c r="AJ87" s="18"/>
      <c r="AK87" s="18"/>
      <c r="AL87" s="18"/>
      <c r="AM87" s="18"/>
      <c r="AN87" s="18"/>
    </row>
    <row r="88" spans="2:40"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91"/>
      <c r="Z88" s="91"/>
      <c r="AA88" s="18"/>
      <c r="AB88" s="18"/>
      <c r="AC88" s="18"/>
      <c r="AD88" s="18"/>
      <c r="AE88" s="18"/>
      <c r="AF88" s="49"/>
      <c r="AG88" s="18"/>
      <c r="AH88" s="18"/>
      <c r="AI88" s="18"/>
      <c r="AJ88" s="18"/>
      <c r="AK88" s="18"/>
      <c r="AL88" s="18"/>
      <c r="AM88" s="18"/>
      <c r="AN88" s="18"/>
    </row>
    <row r="89" spans="2:40"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91"/>
      <c r="Z89" s="91"/>
      <c r="AA89" s="18"/>
      <c r="AB89" s="18"/>
      <c r="AC89" s="18"/>
      <c r="AD89" s="18"/>
      <c r="AE89" s="18"/>
      <c r="AF89" s="49"/>
      <c r="AG89" s="18"/>
      <c r="AH89" s="18"/>
      <c r="AI89" s="18"/>
      <c r="AJ89" s="18"/>
      <c r="AK89" s="18"/>
      <c r="AL89" s="18"/>
      <c r="AM89" s="18"/>
      <c r="AN89" s="18"/>
    </row>
    <row r="90" spans="2:40"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91"/>
      <c r="Z90" s="91"/>
      <c r="AA90" s="18"/>
      <c r="AB90" s="18"/>
      <c r="AC90" s="18"/>
      <c r="AD90" s="18"/>
      <c r="AE90" s="18"/>
      <c r="AF90" s="49"/>
      <c r="AG90" s="18"/>
      <c r="AH90" s="18"/>
      <c r="AI90" s="18"/>
      <c r="AJ90" s="18"/>
      <c r="AK90" s="18"/>
      <c r="AL90" s="18"/>
      <c r="AM90" s="18"/>
      <c r="AN90" s="18"/>
    </row>
    <row r="91" spans="2:40"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91"/>
      <c r="Z91" s="91"/>
      <c r="AA91" s="18"/>
      <c r="AB91" s="18"/>
      <c r="AC91" s="18"/>
      <c r="AD91" s="18"/>
      <c r="AE91" s="18"/>
      <c r="AF91" s="49"/>
      <c r="AG91" s="18"/>
      <c r="AH91" s="18"/>
      <c r="AI91" s="18"/>
      <c r="AJ91" s="18"/>
      <c r="AK91" s="18"/>
      <c r="AL91" s="18"/>
      <c r="AM91" s="18"/>
      <c r="AN91" s="18"/>
    </row>
    <row r="92" spans="2:40"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91"/>
      <c r="Z92" s="91"/>
      <c r="AA92" s="18"/>
      <c r="AB92" s="18"/>
      <c r="AC92" s="18"/>
      <c r="AD92" s="18"/>
      <c r="AE92" s="18"/>
      <c r="AF92" s="49"/>
      <c r="AG92" s="18"/>
      <c r="AH92" s="18"/>
      <c r="AI92" s="18"/>
      <c r="AJ92" s="18"/>
      <c r="AK92" s="18"/>
      <c r="AL92" s="18"/>
      <c r="AM92" s="18"/>
      <c r="AN92" s="18"/>
    </row>
    <row r="93" spans="2:40"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91"/>
      <c r="Z93" s="91"/>
      <c r="AA93" s="18"/>
      <c r="AB93" s="18"/>
      <c r="AC93" s="18"/>
      <c r="AD93" s="18"/>
      <c r="AE93" s="18"/>
      <c r="AF93" s="49"/>
      <c r="AG93" s="18"/>
      <c r="AH93" s="18"/>
      <c r="AI93" s="18"/>
      <c r="AJ93" s="18"/>
      <c r="AK93" s="18"/>
      <c r="AL93" s="18"/>
      <c r="AM93" s="18"/>
      <c r="AN93" s="18"/>
    </row>
    <row r="94" spans="2:40"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91"/>
      <c r="Z94" s="91"/>
      <c r="AA94" s="18"/>
      <c r="AB94" s="18"/>
      <c r="AC94" s="18"/>
      <c r="AD94" s="18"/>
      <c r="AE94" s="18"/>
      <c r="AF94" s="49"/>
      <c r="AG94" s="18"/>
      <c r="AH94" s="18"/>
      <c r="AI94" s="18"/>
      <c r="AJ94" s="18"/>
      <c r="AK94" s="18"/>
      <c r="AL94" s="18"/>
      <c r="AM94" s="18"/>
      <c r="AN94" s="18"/>
    </row>
    <row r="95" spans="2:40"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91"/>
      <c r="Z95" s="91"/>
      <c r="AA95" s="18"/>
      <c r="AB95" s="18"/>
      <c r="AC95" s="18"/>
      <c r="AD95" s="18"/>
      <c r="AE95" s="18"/>
      <c r="AF95" s="49"/>
      <c r="AG95" s="18"/>
      <c r="AH95" s="18"/>
      <c r="AI95" s="18"/>
      <c r="AJ95" s="18"/>
      <c r="AK95" s="18"/>
      <c r="AL95" s="18"/>
      <c r="AM95" s="18"/>
      <c r="AN95" s="18"/>
    </row>
    <row r="96" spans="2:40"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91"/>
      <c r="Z96" s="91"/>
      <c r="AA96" s="18"/>
      <c r="AB96" s="18"/>
      <c r="AC96" s="18"/>
      <c r="AD96" s="18"/>
      <c r="AE96" s="18"/>
      <c r="AF96" s="49"/>
      <c r="AG96" s="18"/>
      <c r="AH96" s="18"/>
      <c r="AI96" s="18"/>
      <c r="AJ96" s="18"/>
      <c r="AK96" s="18"/>
      <c r="AL96" s="18"/>
      <c r="AM96" s="18"/>
      <c r="AN96" s="18"/>
    </row>
    <row r="97" spans="2:40"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91"/>
      <c r="Z97" s="91"/>
      <c r="AA97" s="18"/>
      <c r="AB97" s="18"/>
      <c r="AC97" s="18"/>
      <c r="AD97" s="18"/>
      <c r="AE97" s="18"/>
      <c r="AF97" s="49"/>
      <c r="AG97" s="18"/>
      <c r="AH97" s="18"/>
      <c r="AI97" s="18"/>
      <c r="AJ97" s="18"/>
      <c r="AK97" s="18"/>
      <c r="AL97" s="18"/>
      <c r="AM97" s="18"/>
      <c r="AN97" s="18"/>
    </row>
    <row r="98" spans="2:40"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91"/>
      <c r="Z98" s="91"/>
      <c r="AA98" s="18"/>
      <c r="AB98" s="18"/>
      <c r="AC98" s="18"/>
      <c r="AD98" s="18"/>
      <c r="AE98" s="18"/>
      <c r="AF98" s="49"/>
      <c r="AG98" s="18"/>
      <c r="AH98" s="18"/>
      <c r="AI98" s="18"/>
      <c r="AJ98" s="18"/>
      <c r="AK98" s="18"/>
      <c r="AL98" s="18"/>
      <c r="AM98" s="18"/>
      <c r="AN98" s="18"/>
    </row>
    <row r="99" spans="2:40"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91"/>
      <c r="Z99" s="91"/>
      <c r="AA99" s="18"/>
      <c r="AB99" s="18"/>
      <c r="AC99" s="18"/>
      <c r="AD99" s="18"/>
      <c r="AE99" s="18"/>
      <c r="AF99" s="49"/>
      <c r="AG99" s="18"/>
      <c r="AH99" s="18"/>
      <c r="AI99" s="18"/>
      <c r="AJ99" s="18"/>
      <c r="AK99" s="18"/>
      <c r="AL99" s="18"/>
      <c r="AM99" s="18"/>
      <c r="AN99" s="18"/>
    </row>
    <row r="100" spans="2:40"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91"/>
      <c r="Z100" s="91"/>
      <c r="AA100" s="18"/>
      <c r="AB100" s="18"/>
      <c r="AC100" s="18"/>
      <c r="AD100" s="18"/>
      <c r="AE100" s="18"/>
      <c r="AF100" s="49"/>
      <c r="AG100" s="18"/>
      <c r="AH100" s="18"/>
      <c r="AI100" s="18"/>
      <c r="AJ100" s="18"/>
      <c r="AK100" s="18"/>
      <c r="AL100" s="18"/>
      <c r="AM100" s="18"/>
      <c r="AN100" s="18"/>
    </row>
    <row r="101" spans="2:40"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91"/>
      <c r="Z101" s="91"/>
      <c r="AA101" s="18"/>
      <c r="AB101" s="18"/>
      <c r="AC101" s="18"/>
      <c r="AD101" s="18"/>
      <c r="AE101" s="18"/>
      <c r="AF101" s="49"/>
      <c r="AG101" s="18"/>
      <c r="AH101" s="18"/>
      <c r="AI101" s="18"/>
      <c r="AJ101" s="18"/>
      <c r="AK101" s="18"/>
      <c r="AL101" s="18"/>
      <c r="AM101" s="18"/>
      <c r="AN101" s="18"/>
    </row>
    <row r="102" spans="2:40"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91"/>
      <c r="Z102" s="91"/>
      <c r="AA102" s="18"/>
      <c r="AB102" s="18"/>
      <c r="AC102" s="18"/>
      <c r="AD102" s="18"/>
      <c r="AE102" s="18"/>
      <c r="AF102" s="49"/>
      <c r="AG102" s="18"/>
      <c r="AH102" s="18"/>
      <c r="AI102" s="18"/>
      <c r="AJ102" s="18"/>
      <c r="AK102" s="18"/>
      <c r="AL102" s="18"/>
      <c r="AM102" s="18"/>
      <c r="AN102" s="18"/>
    </row>
    <row r="103" spans="2:40"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91"/>
      <c r="Z103" s="91"/>
      <c r="AA103" s="18"/>
      <c r="AB103" s="18"/>
      <c r="AC103" s="18"/>
      <c r="AD103" s="18"/>
      <c r="AE103" s="18"/>
      <c r="AF103" s="49"/>
      <c r="AG103" s="18"/>
      <c r="AH103" s="18"/>
      <c r="AI103" s="18"/>
      <c r="AJ103" s="18"/>
      <c r="AK103" s="18"/>
      <c r="AL103" s="18"/>
      <c r="AM103" s="18"/>
      <c r="AN103" s="18"/>
    </row>
    <row r="104" spans="2:40"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91"/>
      <c r="Z104" s="91"/>
      <c r="AA104" s="18"/>
      <c r="AB104" s="18"/>
      <c r="AC104" s="18"/>
      <c r="AD104" s="18"/>
      <c r="AE104" s="18"/>
      <c r="AF104" s="49"/>
      <c r="AG104" s="18"/>
      <c r="AH104" s="18"/>
      <c r="AI104" s="18"/>
      <c r="AJ104" s="18"/>
      <c r="AK104" s="18"/>
      <c r="AL104" s="18"/>
      <c r="AM104" s="18"/>
      <c r="AN104" s="18"/>
    </row>
    <row r="105" spans="2:40"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91"/>
      <c r="Z105" s="91"/>
      <c r="AA105" s="18"/>
      <c r="AB105" s="18"/>
      <c r="AC105" s="18"/>
      <c r="AD105" s="18"/>
      <c r="AE105" s="18"/>
      <c r="AF105" s="49"/>
      <c r="AG105" s="18"/>
      <c r="AH105" s="18"/>
      <c r="AI105" s="18"/>
      <c r="AJ105" s="18"/>
      <c r="AK105" s="18"/>
      <c r="AL105" s="18"/>
      <c r="AM105" s="18"/>
      <c r="AN105" s="18"/>
    </row>
    <row r="106" spans="2:40"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91"/>
      <c r="Z106" s="91"/>
      <c r="AA106" s="18"/>
      <c r="AB106" s="18"/>
      <c r="AC106" s="18"/>
      <c r="AD106" s="18"/>
      <c r="AE106" s="18"/>
      <c r="AF106" s="49"/>
      <c r="AG106" s="18"/>
      <c r="AH106" s="18"/>
      <c r="AI106" s="18"/>
      <c r="AJ106" s="18"/>
      <c r="AK106" s="18"/>
      <c r="AL106" s="18"/>
      <c r="AM106" s="18"/>
      <c r="AN106" s="18"/>
    </row>
    <row r="107" spans="2:40"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91"/>
      <c r="Z107" s="91"/>
      <c r="AA107" s="18"/>
      <c r="AB107" s="18"/>
      <c r="AC107" s="18"/>
      <c r="AD107" s="18"/>
      <c r="AE107" s="18"/>
      <c r="AF107" s="49"/>
      <c r="AG107" s="18"/>
      <c r="AH107" s="18"/>
      <c r="AI107" s="18"/>
      <c r="AJ107" s="18"/>
      <c r="AK107" s="18"/>
      <c r="AL107" s="18"/>
      <c r="AM107" s="18"/>
      <c r="AN107" s="18"/>
    </row>
    <row r="108" spans="2:40"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91"/>
      <c r="Z108" s="91"/>
      <c r="AA108" s="18"/>
      <c r="AB108" s="18"/>
      <c r="AC108" s="18"/>
      <c r="AD108" s="18"/>
      <c r="AE108" s="18"/>
      <c r="AF108" s="49"/>
      <c r="AG108" s="18"/>
      <c r="AH108" s="18"/>
      <c r="AI108" s="18"/>
      <c r="AJ108" s="18"/>
      <c r="AK108" s="18"/>
      <c r="AL108" s="18"/>
      <c r="AM108" s="18"/>
      <c r="AN108" s="18"/>
    </row>
    <row r="109" spans="2:40"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91"/>
      <c r="Z109" s="91"/>
      <c r="AA109" s="18"/>
      <c r="AB109" s="18"/>
      <c r="AC109" s="18"/>
      <c r="AD109" s="18"/>
      <c r="AE109" s="18"/>
      <c r="AF109" s="49"/>
      <c r="AG109" s="18"/>
      <c r="AH109" s="18"/>
      <c r="AI109" s="18"/>
      <c r="AJ109" s="18"/>
      <c r="AK109" s="18"/>
      <c r="AL109" s="18"/>
      <c r="AM109" s="18"/>
      <c r="AN109" s="18"/>
    </row>
    <row r="110" spans="2:40"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91"/>
      <c r="Z110" s="91"/>
      <c r="AA110" s="18"/>
      <c r="AB110" s="18"/>
      <c r="AC110" s="18"/>
      <c r="AD110" s="18"/>
      <c r="AE110" s="18"/>
      <c r="AF110" s="49"/>
      <c r="AG110" s="18"/>
      <c r="AH110" s="18"/>
      <c r="AI110" s="18"/>
      <c r="AJ110" s="18"/>
      <c r="AK110" s="18"/>
      <c r="AL110" s="18"/>
      <c r="AM110" s="18"/>
      <c r="AN110" s="18"/>
    </row>
    <row r="111" spans="2:40"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91"/>
      <c r="Z111" s="91"/>
      <c r="AA111" s="18"/>
      <c r="AB111" s="18"/>
      <c r="AC111" s="18"/>
      <c r="AD111" s="18"/>
      <c r="AE111" s="18"/>
      <c r="AF111" s="49"/>
      <c r="AG111" s="18"/>
      <c r="AH111" s="18"/>
      <c r="AI111" s="18"/>
      <c r="AJ111" s="18"/>
      <c r="AK111" s="18"/>
      <c r="AL111" s="18"/>
      <c r="AM111" s="18"/>
      <c r="AN111" s="18"/>
    </row>
    <row r="112" spans="2:40"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91"/>
      <c r="Z112" s="91"/>
      <c r="AA112" s="18"/>
      <c r="AB112" s="18"/>
      <c r="AC112" s="18"/>
      <c r="AD112" s="18"/>
      <c r="AE112" s="18"/>
      <c r="AF112" s="49"/>
      <c r="AG112" s="18"/>
      <c r="AH112" s="18"/>
      <c r="AI112" s="18"/>
      <c r="AJ112" s="18"/>
      <c r="AK112" s="18"/>
      <c r="AL112" s="18"/>
      <c r="AM112" s="18"/>
      <c r="AN112" s="18"/>
    </row>
    <row r="113" spans="2:40"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91"/>
      <c r="Z113" s="91"/>
      <c r="AA113" s="18"/>
      <c r="AB113" s="18"/>
      <c r="AC113" s="18"/>
      <c r="AD113" s="18"/>
      <c r="AE113" s="18"/>
      <c r="AF113" s="49"/>
      <c r="AG113" s="18"/>
      <c r="AH113" s="18"/>
      <c r="AI113" s="18"/>
      <c r="AJ113" s="18"/>
      <c r="AK113" s="18"/>
      <c r="AL113" s="18"/>
      <c r="AM113" s="18"/>
      <c r="AN113" s="18"/>
    </row>
    <row r="114" spans="2:40"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91"/>
      <c r="Z114" s="91"/>
      <c r="AA114" s="18"/>
      <c r="AB114" s="18"/>
      <c r="AC114" s="18"/>
      <c r="AD114" s="18"/>
      <c r="AE114" s="18"/>
      <c r="AF114" s="49"/>
      <c r="AG114" s="18"/>
      <c r="AH114" s="18"/>
      <c r="AI114" s="18"/>
      <c r="AJ114" s="18"/>
      <c r="AK114" s="18"/>
      <c r="AL114" s="18"/>
      <c r="AM114" s="18"/>
      <c r="AN114" s="18"/>
    </row>
    <row r="115" spans="2:40"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91"/>
      <c r="Z115" s="91"/>
      <c r="AA115" s="18"/>
      <c r="AB115" s="18"/>
      <c r="AC115" s="18"/>
      <c r="AD115" s="18"/>
      <c r="AE115" s="18"/>
      <c r="AF115" s="49"/>
      <c r="AG115" s="18"/>
      <c r="AH115" s="18"/>
      <c r="AI115" s="18"/>
      <c r="AJ115" s="18"/>
      <c r="AK115" s="18"/>
      <c r="AL115" s="18"/>
      <c r="AM115" s="18"/>
      <c r="AN115" s="18"/>
    </row>
    <row r="116" spans="2:40"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91"/>
      <c r="Z116" s="91"/>
      <c r="AA116" s="18"/>
      <c r="AB116" s="18"/>
      <c r="AC116" s="18"/>
      <c r="AD116" s="18"/>
      <c r="AE116" s="18"/>
      <c r="AF116" s="49"/>
      <c r="AG116" s="18"/>
      <c r="AH116" s="18"/>
      <c r="AI116" s="18"/>
      <c r="AJ116" s="18"/>
      <c r="AK116" s="18"/>
      <c r="AL116" s="18"/>
      <c r="AM116" s="18"/>
      <c r="AN116" s="18"/>
    </row>
    <row r="117" spans="2:40"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91"/>
      <c r="Z117" s="91"/>
      <c r="AA117" s="18"/>
      <c r="AB117" s="18"/>
      <c r="AC117" s="18"/>
      <c r="AD117" s="18"/>
      <c r="AE117" s="18"/>
      <c r="AF117" s="49"/>
      <c r="AG117" s="18"/>
      <c r="AH117" s="18"/>
      <c r="AI117" s="18"/>
      <c r="AJ117" s="18"/>
      <c r="AK117" s="18"/>
      <c r="AL117" s="18"/>
      <c r="AM117" s="18"/>
      <c r="AN117" s="18"/>
    </row>
    <row r="118" spans="2:40"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91"/>
      <c r="Z118" s="91"/>
      <c r="AA118" s="18"/>
      <c r="AB118" s="18"/>
      <c r="AC118" s="18"/>
      <c r="AD118" s="18"/>
      <c r="AE118" s="18"/>
      <c r="AF118" s="49"/>
      <c r="AG118" s="18"/>
      <c r="AH118" s="18"/>
      <c r="AI118" s="18"/>
      <c r="AJ118" s="18"/>
      <c r="AK118" s="18"/>
      <c r="AL118" s="18"/>
      <c r="AM118" s="18"/>
      <c r="AN118" s="18"/>
    </row>
    <row r="119" spans="2:40"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91"/>
      <c r="Z119" s="91"/>
      <c r="AA119" s="18"/>
      <c r="AB119" s="18"/>
      <c r="AC119" s="18"/>
      <c r="AD119" s="18"/>
      <c r="AE119" s="18"/>
      <c r="AF119" s="49"/>
      <c r="AG119" s="18"/>
      <c r="AH119" s="18"/>
      <c r="AI119" s="18"/>
      <c r="AJ119" s="18"/>
      <c r="AK119" s="18"/>
      <c r="AL119" s="18"/>
      <c r="AM119" s="18"/>
      <c r="AN119" s="18"/>
    </row>
    <row r="120" spans="2:40"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91"/>
      <c r="Z120" s="91"/>
      <c r="AA120" s="18"/>
      <c r="AB120" s="18"/>
      <c r="AC120" s="18"/>
      <c r="AD120" s="18"/>
      <c r="AE120" s="18"/>
      <c r="AF120" s="49"/>
      <c r="AG120" s="18"/>
      <c r="AH120" s="18"/>
      <c r="AI120" s="18"/>
      <c r="AJ120" s="18"/>
      <c r="AK120" s="18"/>
      <c r="AL120" s="18"/>
      <c r="AM120" s="18"/>
      <c r="AN120" s="18"/>
    </row>
    <row r="121" spans="2:40"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91"/>
      <c r="Z121" s="91"/>
      <c r="AA121" s="18"/>
      <c r="AB121" s="18"/>
      <c r="AC121" s="18"/>
      <c r="AD121" s="18"/>
      <c r="AE121" s="18"/>
      <c r="AF121" s="49"/>
      <c r="AG121" s="18"/>
      <c r="AH121" s="18"/>
      <c r="AI121" s="18"/>
      <c r="AJ121" s="18"/>
      <c r="AK121" s="18"/>
      <c r="AL121" s="18"/>
      <c r="AM121" s="18"/>
      <c r="AN121" s="18"/>
    </row>
    <row r="122" spans="2:40"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91"/>
      <c r="Z122" s="91"/>
      <c r="AA122" s="18"/>
      <c r="AB122" s="18"/>
      <c r="AC122" s="18"/>
      <c r="AD122" s="18"/>
      <c r="AE122" s="18"/>
      <c r="AF122" s="49"/>
      <c r="AG122" s="18"/>
      <c r="AH122" s="18"/>
      <c r="AI122" s="18"/>
      <c r="AJ122" s="18"/>
      <c r="AK122" s="18"/>
      <c r="AL122" s="18"/>
      <c r="AM122" s="18"/>
      <c r="AN122" s="18"/>
    </row>
    <row r="123" spans="2:40"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91"/>
      <c r="Z123" s="91"/>
      <c r="AA123" s="18"/>
      <c r="AB123" s="18"/>
      <c r="AC123" s="18"/>
      <c r="AD123" s="18"/>
      <c r="AE123" s="18"/>
      <c r="AF123" s="49"/>
      <c r="AG123" s="18"/>
      <c r="AH123" s="18"/>
      <c r="AI123" s="18"/>
      <c r="AJ123" s="18"/>
      <c r="AK123" s="18"/>
      <c r="AL123" s="18"/>
      <c r="AM123" s="18"/>
      <c r="AN123" s="18"/>
    </row>
    <row r="124" spans="2:40"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91"/>
      <c r="Z124" s="91"/>
      <c r="AA124" s="18"/>
      <c r="AB124" s="18"/>
      <c r="AC124" s="18"/>
      <c r="AD124" s="18"/>
      <c r="AE124" s="18"/>
      <c r="AF124" s="49"/>
      <c r="AG124" s="18"/>
      <c r="AH124" s="18"/>
      <c r="AI124" s="18"/>
      <c r="AJ124" s="18"/>
      <c r="AK124" s="18"/>
      <c r="AL124" s="18"/>
      <c r="AM124" s="18"/>
      <c r="AN124" s="18"/>
    </row>
    <row r="125" spans="2:40"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91"/>
      <c r="Z125" s="91"/>
      <c r="AA125" s="18"/>
      <c r="AB125" s="18"/>
      <c r="AC125" s="18"/>
      <c r="AD125" s="18"/>
      <c r="AE125" s="18"/>
      <c r="AF125" s="49"/>
      <c r="AG125" s="18"/>
      <c r="AH125" s="18"/>
      <c r="AI125" s="18"/>
      <c r="AJ125" s="18"/>
      <c r="AK125" s="18"/>
      <c r="AL125" s="18"/>
      <c r="AM125" s="18"/>
      <c r="AN125" s="18"/>
    </row>
    <row r="126" spans="2:40"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91"/>
      <c r="Z126" s="91"/>
      <c r="AA126" s="18"/>
      <c r="AB126" s="18"/>
      <c r="AC126" s="18"/>
      <c r="AD126" s="18"/>
      <c r="AE126" s="18"/>
      <c r="AF126" s="49"/>
      <c r="AG126" s="18"/>
      <c r="AH126" s="18"/>
      <c r="AI126" s="18"/>
      <c r="AJ126" s="18"/>
      <c r="AK126" s="18"/>
      <c r="AL126" s="18"/>
      <c r="AM126" s="18"/>
      <c r="AN126" s="18"/>
    </row>
    <row r="127" spans="2:40"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91"/>
      <c r="Z127" s="91"/>
      <c r="AA127" s="18"/>
      <c r="AB127" s="18"/>
      <c r="AC127" s="18"/>
      <c r="AD127" s="18"/>
      <c r="AE127" s="18"/>
      <c r="AF127" s="49"/>
      <c r="AG127" s="18"/>
      <c r="AH127" s="18"/>
      <c r="AI127" s="18"/>
      <c r="AJ127" s="18"/>
      <c r="AK127" s="18"/>
      <c r="AL127" s="18"/>
      <c r="AM127" s="18"/>
      <c r="AN127" s="18"/>
    </row>
    <row r="128" spans="2:40"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91"/>
      <c r="Z128" s="91"/>
      <c r="AA128" s="18"/>
      <c r="AB128" s="18"/>
      <c r="AC128" s="18"/>
      <c r="AD128" s="18"/>
      <c r="AE128" s="18"/>
      <c r="AF128" s="49"/>
      <c r="AG128" s="18"/>
      <c r="AH128" s="18"/>
      <c r="AI128" s="18"/>
      <c r="AJ128" s="18"/>
      <c r="AK128" s="18"/>
      <c r="AL128" s="18"/>
      <c r="AM128" s="18"/>
      <c r="AN128" s="18"/>
    </row>
    <row r="129" spans="2:40"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91"/>
      <c r="Z129" s="91"/>
      <c r="AA129" s="18"/>
      <c r="AB129" s="18"/>
      <c r="AC129" s="18"/>
      <c r="AD129" s="18"/>
      <c r="AE129" s="18"/>
      <c r="AF129" s="49"/>
      <c r="AG129" s="18"/>
      <c r="AH129" s="18"/>
      <c r="AI129" s="18"/>
      <c r="AJ129" s="18"/>
      <c r="AK129" s="18"/>
      <c r="AL129" s="18"/>
      <c r="AM129" s="18"/>
      <c r="AN129" s="18"/>
    </row>
    <row r="130" spans="2:40"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91"/>
      <c r="Z130" s="91"/>
      <c r="AA130" s="18"/>
      <c r="AB130" s="18"/>
      <c r="AC130" s="18"/>
      <c r="AD130" s="18"/>
      <c r="AE130" s="18"/>
      <c r="AF130" s="49"/>
      <c r="AG130" s="18"/>
      <c r="AH130" s="18"/>
      <c r="AI130" s="18"/>
      <c r="AJ130" s="18"/>
      <c r="AK130" s="18"/>
      <c r="AL130" s="18"/>
      <c r="AM130" s="18"/>
      <c r="AN130" s="18"/>
    </row>
    <row r="131" spans="2:40"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91"/>
      <c r="Z131" s="91"/>
      <c r="AA131" s="18"/>
      <c r="AB131" s="18"/>
      <c r="AC131" s="18"/>
      <c r="AD131" s="18"/>
      <c r="AE131" s="18"/>
      <c r="AF131" s="49"/>
      <c r="AG131" s="18"/>
      <c r="AH131" s="18"/>
      <c r="AI131" s="18"/>
      <c r="AJ131" s="18"/>
      <c r="AK131" s="18"/>
      <c r="AL131" s="18"/>
      <c r="AM131" s="18"/>
      <c r="AN131" s="18"/>
    </row>
    <row r="132" spans="2:40"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91"/>
      <c r="Z132" s="91"/>
      <c r="AA132" s="18"/>
      <c r="AB132" s="18"/>
      <c r="AC132" s="18"/>
      <c r="AD132" s="18"/>
      <c r="AE132" s="18"/>
      <c r="AF132" s="49"/>
      <c r="AG132" s="18"/>
      <c r="AH132" s="18"/>
      <c r="AI132" s="18"/>
      <c r="AJ132" s="18"/>
      <c r="AK132" s="18"/>
      <c r="AL132" s="18"/>
      <c r="AM132" s="18"/>
      <c r="AN132" s="18"/>
    </row>
    <row r="133" spans="2:40"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91"/>
      <c r="Z133" s="91"/>
      <c r="AA133" s="18"/>
      <c r="AB133" s="18"/>
      <c r="AC133" s="18"/>
      <c r="AD133" s="18"/>
      <c r="AE133" s="18"/>
      <c r="AF133" s="49"/>
      <c r="AG133" s="18"/>
      <c r="AH133" s="18"/>
      <c r="AI133" s="18"/>
      <c r="AJ133" s="18"/>
      <c r="AK133" s="18"/>
      <c r="AL133" s="18"/>
      <c r="AM133" s="18"/>
      <c r="AN133" s="18"/>
    </row>
    <row r="134" spans="2:40"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91"/>
      <c r="Z134" s="91"/>
      <c r="AA134" s="18"/>
      <c r="AB134" s="18"/>
      <c r="AC134" s="18"/>
      <c r="AD134" s="18"/>
      <c r="AE134" s="18"/>
      <c r="AF134" s="49"/>
      <c r="AG134" s="18"/>
      <c r="AH134" s="18"/>
      <c r="AI134" s="18"/>
      <c r="AJ134" s="18"/>
      <c r="AK134" s="18"/>
      <c r="AL134" s="18"/>
      <c r="AM134" s="18"/>
      <c r="AN134" s="18"/>
    </row>
    <row r="135" spans="2:40"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91"/>
      <c r="Z135" s="91"/>
      <c r="AA135" s="18"/>
      <c r="AB135" s="18"/>
      <c r="AC135" s="18"/>
      <c r="AD135" s="18"/>
      <c r="AE135" s="18"/>
      <c r="AF135" s="49"/>
      <c r="AG135" s="18"/>
      <c r="AH135" s="18"/>
      <c r="AI135" s="18"/>
      <c r="AJ135" s="18"/>
      <c r="AK135" s="18"/>
      <c r="AL135" s="18"/>
      <c r="AM135" s="18"/>
      <c r="AN135" s="18"/>
    </row>
    <row r="136" spans="2:40"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91"/>
      <c r="Z136" s="91"/>
      <c r="AA136" s="18"/>
      <c r="AB136" s="18"/>
      <c r="AC136" s="18"/>
      <c r="AD136" s="18"/>
      <c r="AE136" s="18"/>
      <c r="AF136" s="49"/>
      <c r="AG136" s="18"/>
      <c r="AH136" s="18"/>
      <c r="AI136" s="18"/>
      <c r="AJ136" s="18"/>
      <c r="AK136" s="18"/>
      <c r="AL136" s="18"/>
      <c r="AM136" s="18"/>
      <c r="AN136" s="18"/>
    </row>
    <row r="137" spans="2:40"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91"/>
      <c r="Z137" s="91"/>
      <c r="AA137" s="18"/>
      <c r="AB137" s="18"/>
      <c r="AC137" s="18"/>
      <c r="AD137" s="18"/>
      <c r="AE137" s="18"/>
      <c r="AF137" s="49"/>
      <c r="AG137" s="18"/>
      <c r="AH137" s="18"/>
      <c r="AI137" s="18"/>
      <c r="AJ137" s="18"/>
      <c r="AK137" s="18"/>
      <c r="AL137" s="18"/>
      <c r="AM137" s="18"/>
      <c r="AN137" s="18"/>
    </row>
    <row r="138" spans="2:40"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91"/>
      <c r="Z138" s="91"/>
      <c r="AA138" s="18"/>
      <c r="AB138" s="18"/>
      <c r="AC138" s="18"/>
      <c r="AD138" s="18"/>
      <c r="AE138" s="18"/>
      <c r="AF138" s="49"/>
      <c r="AG138" s="18"/>
      <c r="AH138" s="18"/>
      <c r="AI138" s="18"/>
      <c r="AJ138" s="18"/>
      <c r="AK138" s="18"/>
      <c r="AL138" s="18"/>
      <c r="AM138" s="18"/>
      <c r="AN138" s="18"/>
    </row>
    <row r="139" spans="2:40"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91"/>
      <c r="Z139" s="91"/>
      <c r="AA139" s="18"/>
      <c r="AB139" s="18"/>
      <c r="AC139" s="18"/>
      <c r="AD139" s="18"/>
      <c r="AE139" s="18"/>
      <c r="AF139" s="49"/>
      <c r="AG139" s="18"/>
      <c r="AH139" s="18"/>
      <c r="AI139" s="18"/>
      <c r="AJ139" s="18"/>
      <c r="AK139" s="18"/>
      <c r="AL139" s="18"/>
      <c r="AM139" s="18"/>
      <c r="AN139" s="18"/>
    </row>
    <row r="140" spans="2:40"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91"/>
      <c r="Z140" s="91"/>
      <c r="AA140" s="18"/>
      <c r="AB140" s="18"/>
      <c r="AC140" s="18"/>
      <c r="AD140" s="18"/>
      <c r="AE140" s="18"/>
      <c r="AF140" s="49"/>
      <c r="AG140" s="18"/>
      <c r="AH140" s="18"/>
      <c r="AI140" s="18"/>
      <c r="AJ140" s="18"/>
      <c r="AK140" s="18"/>
      <c r="AL140" s="18"/>
      <c r="AM140" s="18"/>
      <c r="AN140" s="18"/>
    </row>
    <row r="141" spans="2:40"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91"/>
      <c r="Z141" s="91"/>
      <c r="AA141" s="18"/>
      <c r="AB141" s="18"/>
      <c r="AC141" s="18"/>
      <c r="AD141" s="18"/>
      <c r="AE141" s="18"/>
      <c r="AF141" s="49"/>
      <c r="AG141" s="18"/>
      <c r="AH141" s="18"/>
      <c r="AI141" s="18"/>
      <c r="AJ141" s="18"/>
      <c r="AK141" s="18"/>
      <c r="AL141" s="18"/>
      <c r="AM141" s="18"/>
      <c r="AN141" s="18"/>
    </row>
    <row r="142" spans="2:40"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91"/>
      <c r="Z142" s="91"/>
      <c r="AA142" s="18"/>
      <c r="AB142" s="18"/>
      <c r="AC142" s="18"/>
      <c r="AD142" s="18"/>
      <c r="AE142" s="18"/>
      <c r="AF142" s="49"/>
      <c r="AG142" s="18"/>
      <c r="AH142" s="18"/>
      <c r="AI142" s="18"/>
      <c r="AJ142" s="18"/>
      <c r="AK142" s="18"/>
      <c r="AL142" s="18"/>
      <c r="AM142" s="18"/>
      <c r="AN142" s="18"/>
    </row>
    <row r="143" spans="2:40"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91"/>
      <c r="Z143" s="91"/>
      <c r="AA143" s="18"/>
      <c r="AB143" s="18"/>
      <c r="AC143" s="18"/>
      <c r="AD143" s="18"/>
      <c r="AE143" s="18"/>
      <c r="AF143" s="49"/>
      <c r="AG143" s="18"/>
      <c r="AH143" s="18"/>
      <c r="AI143" s="18"/>
      <c r="AJ143" s="18"/>
      <c r="AK143" s="18"/>
      <c r="AL143" s="18"/>
      <c r="AM143" s="18"/>
      <c r="AN143" s="18"/>
    </row>
    <row r="144" spans="2:40"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91"/>
      <c r="Z144" s="91"/>
      <c r="AA144" s="18"/>
      <c r="AB144" s="18"/>
      <c r="AC144" s="18"/>
      <c r="AD144" s="18"/>
      <c r="AE144" s="18"/>
      <c r="AF144" s="49"/>
      <c r="AG144" s="18"/>
      <c r="AH144" s="18"/>
      <c r="AI144" s="18"/>
      <c r="AJ144" s="18"/>
      <c r="AK144" s="18"/>
      <c r="AL144" s="18"/>
      <c r="AM144" s="18"/>
      <c r="AN144" s="18"/>
    </row>
    <row r="145" spans="2:40"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91"/>
      <c r="Z145" s="91"/>
      <c r="AA145" s="18"/>
      <c r="AB145" s="18"/>
      <c r="AC145" s="18"/>
      <c r="AD145" s="18"/>
      <c r="AE145" s="18"/>
      <c r="AF145" s="49"/>
      <c r="AG145" s="18"/>
      <c r="AH145" s="18"/>
      <c r="AI145" s="18"/>
      <c r="AJ145" s="18"/>
      <c r="AK145" s="18"/>
      <c r="AL145" s="18"/>
      <c r="AM145" s="18"/>
      <c r="AN145" s="18"/>
    </row>
    <row r="146" spans="2:40"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91"/>
      <c r="Z146" s="91"/>
      <c r="AA146" s="18"/>
      <c r="AB146" s="18"/>
      <c r="AC146" s="18"/>
      <c r="AD146" s="18"/>
      <c r="AE146" s="18"/>
      <c r="AF146" s="49"/>
      <c r="AG146" s="18"/>
      <c r="AH146" s="18"/>
      <c r="AI146" s="18"/>
      <c r="AJ146" s="18"/>
      <c r="AK146" s="18"/>
      <c r="AL146" s="18"/>
      <c r="AM146" s="18"/>
      <c r="AN146" s="18"/>
    </row>
    <row r="147" spans="2:40"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91"/>
      <c r="Z147" s="91"/>
      <c r="AA147" s="18"/>
      <c r="AB147" s="18"/>
      <c r="AC147" s="18"/>
      <c r="AD147" s="18"/>
      <c r="AE147" s="18"/>
      <c r="AF147" s="49"/>
      <c r="AG147" s="18"/>
      <c r="AH147" s="18"/>
      <c r="AI147" s="18"/>
      <c r="AJ147" s="18"/>
      <c r="AK147" s="18"/>
      <c r="AL147" s="18"/>
      <c r="AM147" s="18"/>
      <c r="AN147" s="18"/>
    </row>
    <row r="148" spans="2:40"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91"/>
      <c r="Z148" s="91"/>
      <c r="AA148" s="18"/>
      <c r="AB148" s="18"/>
      <c r="AC148" s="18"/>
      <c r="AD148" s="18"/>
      <c r="AE148" s="18"/>
      <c r="AF148" s="49"/>
      <c r="AG148" s="18"/>
      <c r="AH148" s="18"/>
      <c r="AI148" s="18"/>
      <c r="AJ148" s="18"/>
      <c r="AK148" s="18"/>
      <c r="AL148" s="18"/>
      <c r="AM148" s="18"/>
      <c r="AN148" s="18"/>
    </row>
    <row r="149" spans="2:40"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91"/>
      <c r="Z149" s="91"/>
      <c r="AA149" s="18"/>
      <c r="AB149" s="18"/>
      <c r="AC149" s="18"/>
      <c r="AD149" s="18"/>
      <c r="AE149" s="18"/>
      <c r="AF149" s="49"/>
      <c r="AG149" s="18"/>
      <c r="AH149" s="18"/>
      <c r="AI149" s="18"/>
      <c r="AJ149" s="18"/>
      <c r="AK149" s="18"/>
      <c r="AL149" s="18"/>
      <c r="AM149" s="18"/>
      <c r="AN149" s="18"/>
    </row>
    <row r="150" spans="2:40"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91"/>
      <c r="Z150" s="91"/>
      <c r="AA150" s="18"/>
      <c r="AB150" s="18"/>
      <c r="AC150" s="18"/>
      <c r="AD150" s="18"/>
      <c r="AE150" s="18"/>
      <c r="AF150" s="49"/>
      <c r="AG150" s="18"/>
      <c r="AH150" s="18"/>
      <c r="AI150" s="18"/>
      <c r="AJ150" s="18"/>
      <c r="AK150" s="18"/>
      <c r="AL150" s="18"/>
      <c r="AM150" s="18"/>
      <c r="AN150" s="18"/>
    </row>
    <row r="151" spans="2:40"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91"/>
      <c r="Z151" s="91"/>
      <c r="AA151" s="18"/>
      <c r="AB151" s="18"/>
      <c r="AC151" s="18"/>
      <c r="AD151" s="18"/>
      <c r="AE151" s="18"/>
      <c r="AF151" s="49"/>
      <c r="AG151" s="18"/>
      <c r="AH151" s="18"/>
      <c r="AI151" s="18"/>
      <c r="AJ151" s="18"/>
      <c r="AK151" s="18"/>
      <c r="AL151" s="18"/>
      <c r="AM151" s="18"/>
      <c r="AN151" s="18"/>
    </row>
    <row r="152" spans="2:40"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91"/>
      <c r="Z152" s="91"/>
      <c r="AA152" s="18"/>
      <c r="AB152" s="18"/>
      <c r="AC152" s="18"/>
      <c r="AD152" s="18"/>
      <c r="AE152" s="18"/>
      <c r="AF152" s="49"/>
      <c r="AG152" s="18"/>
      <c r="AH152" s="18"/>
      <c r="AI152" s="18"/>
      <c r="AJ152" s="18"/>
      <c r="AK152" s="18"/>
      <c r="AL152" s="18"/>
      <c r="AM152" s="18"/>
      <c r="AN152" s="18"/>
    </row>
    <row r="153" spans="2:40"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91"/>
      <c r="Z153" s="91"/>
      <c r="AA153" s="18"/>
      <c r="AB153" s="18"/>
      <c r="AC153" s="18"/>
      <c r="AD153" s="18"/>
      <c r="AE153" s="18"/>
      <c r="AF153" s="49"/>
      <c r="AG153" s="18"/>
      <c r="AH153" s="18"/>
      <c r="AI153" s="18"/>
      <c r="AJ153" s="18"/>
      <c r="AK153" s="18"/>
      <c r="AL153" s="18"/>
      <c r="AM153" s="18"/>
      <c r="AN153" s="18"/>
    </row>
    <row r="154" spans="2:40"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91"/>
      <c r="Z154" s="91"/>
      <c r="AA154" s="18"/>
      <c r="AB154" s="18"/>
      <c r="AC154" s="18"/>
      <c r="AD154" s="18"/>
      <c r="AE154" s="18"/>
      <c r="AF154" s="49"/>
      <c r="AG154" s="18"/>
      <c r="AH154" s="18"/>
      <c r="AI154" s="18"/>
      <c r="AJ154" s="18"/>
      <c r="AK154" s="18"/>
      <c r="AL154" s="18"/>
      <c r="AM154" s="18"/>
      <c r="AN154" s="18"/>
    </row>
    <row r="155" spans="2:40"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91"/>
      <c r="Z155" s="91"/>
      <c r="AA155" s="18"/>
      <c r="AB155" s="18"/>
      <c r="AC155" s="18"/>
      <c r="AD155" s="18"/>
      <c r="AE155" s="18"/>
      <c r="AF155" s="49"/>
      <c r="AG155" s="18"/>
      <c r="AH155" s="18"/>
      <c r="AI155" s="18"/>
      <c r="AJ155" s="18"/>
      <c r="AK155" s="18"/>
      <c r="AL155" s="18"/>
      <c r="AM155" s="18"/>
      <c r="AN155" s="18"/>
    </row>
    <row r="156" spans="2:40"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91"/>
      <c r="Z156" s="91"/>
      <c r="AA156" s="18"/>
      <c r="AB156" s="18"/>
      <c r="AC156" s="18"/>
      <c r="AD156" s="18"/>
      <c r="AE156" s="18"/>
      <c r="AF156" s="49"/>
      <c r="AG156" s="18"/>
      <c r="AH156" s="18"/>
      <c r="AI156" s="18"/>
      <c r="AJ156" s="18"/>
      <c r="AK156" s="18"/>
      <c r="AL156" s="18"/>
      <c r="AM156" s="18"/>
      <c r="AN156" s="18"/>
    </row>
    <row r="157" spans="2:40"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91"/>
      <c r="Z157" s="91"/>
      <c r="AA157" s="18"/>
      <c r="AB157" s="18"/>
      <c r="AC157" s="18"/>
      <c r="AD157" s="18"/>
      <c r="AE157" s="18"/>
      <c r="AF157" s="49"/>
      <c r="AG157" s="18"/>
      <c r="AH157" s="18"/>
      <c r="AI157" s="18"/>
      <c r="AJ157" s="18"/>
      <c r="AK157" s="18"/>
      <c r="AL157" s="18"/>
      <c r="AM157" s="18"/>
      <c r="AN157" s="18"/>
    </row>
    <row r="158" spans="2:40"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91"/>
      <c r="Z158" s="91"/>
      <c r="AA158" s="18"/>
      <c r="AB158" s="18"/>
      <c r="AC158" s="18"/>
      <c r="AD158" s="18"/>
      <c r="AE158" s="18"/>
      <c r="AF158" s="49"/>
      <c r="AG158" s="18"/>
      <c r="AH158" s="18"/>
      <c r="AI158" s="18"/>
      <c r="AJ158" s="18"/>
      <c r="AK158" s="18"/>
      <c r="AL158" s="18"/>
      <c r="AM158" s="18"/>
      <c r="AN158" s="18"/>
    </row>
    <row r="159" spans="2:40"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91"/>
      <c r="Z159" s="91"/>
      <c r="AA159" s="18"/>
      <c r="AB159" s="18"/>
      <c r="AC159" s="18"/>
      <c r="AD159" s="18"/>
      <c r="AE159" s="18"/>
      <c r="AF159" s="49"/>
      <c r="AG159" s="18"/>
      <c r="AH159" s="18"/>
      <c r="AI159" s="18"/>
      <c r="AJ159" s="18"/>
      <c r="AK159" s="18"/>
      <c r="AL159" s="18"/>
      <c r="AM159" s="18"/>
      <c r="AN159" s="18"/>
    </row>
    <row r="160" spans="2:40"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91"/>
      <c r="Z160" s="91"/>
      <c r="AA160" s="18"/>
      <c r="AB160" s="18"/>
      <c r="AC160" s="18"/>
      <c r="AD160" s="18"/>
      <c r="AE160" s="18"/>
      <c r="AF160" s="49"/>
      <c r="AG160" s="18"/>
      <c r="AH160" s="18"/>
      <c r="AI160" s="18"/>
      <c r="AJ160" s="18"/>
      <c r="AK160" s="18"/>
      <c r="AL160" s="18"/>
      <c r="AM160" s="18"/>
      <c r="AN160" s="18"/>
    </row>
    <row r="161" spans="2:40"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91"/>
      <c r="Z161" s="91"/>
      <c r="AA161" s="18"/>
      <c r="AB161" s="18"/>
      <c r="AC161" s="18"/>
      <c r="AD161" s="18"/>
      <c r="AE161" s="18"/>
      <c r="AF161" s="49"/>
      <c r="AG161" s="18"/>
      <c r="AH161" s="18"/>
      <c r="AI161" s="18"/>
      <c r="AJ161" s="18"/>
      <c r="AK161" s="18"/>
      <c r="AL161" s="18"/>
      <c r="AM161" s="18"/>
      <c r="AN161" s="18"/>
    </row>
    <row r="162" spans="2:40"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91"/>
      <c r="Z162" s="91"/>
      <c r="AA162" s="18"/>
      <c r="AB162" s="18"/>
      <c r="AC162" s="18"/>
      <c r="AD162" s="18"/>
      <c r="AE162" s="18"/>
      <c r="AF162" s="49"/>
      <c r="AG162" s="18"/>
      <c r="AH162" s="18"/>
      <c r="AI162" s="18"/>
      <c r="AJ162" s="18"/>
      <c r="AK162" s="18"/>
      <c r="AL162" s="18"/>
      <c r="AM162" s="18"/>
      <c r="AN162" s="18"/>
    </row>
    <row r="163" spans="2:40"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91"/>
      <c r="Z163" s="91"/>
      <c r="AA163" s="18"/>
      <c r="AB163" s="18"/>
      <c r="AC163" s="18"/>
      <c r="AD163" s="18"/>
      <c r="AE163" s="18"/>
      <c r="AF163" s="49"/>
      <c r="AG163" s="18"/>
      <c r="AH163" s="18"/>
      <c r="AI163" s="18"/>
      <c r="AJ163" s="18"/>
      <c r="AK163" s="18"/>
      <c r="AL163" s="18"/>
      <c r="AM163" s="18"/>
      <c r="AN163" s="18"/>
    </row>
    <row r="164" spans="2:40"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91"/>
      <c r="Z164" s="91"/>
      <c r="AA164" s="18"/>
      <c r="AB164" s="18"/>
      <c r="AC164" s="18"/>
      <c r="AD164" s="18"/>
      <c r="AE164" s="18"/>
      <c r="AF164" s="49"/>
      <c r="AG164" s="18"/>
      <c r="AH164" s="18"/>
      <c r="AI164" s="18"/>
      <c r="AJ164" s="18"/>
      <c r="AK164" s="18"/>
      <c r="AL164" s="18"/>
      <c r="AM164" s="18"/>
      <c r="AN164" s="18"/>
    </row>
    <row r="165" spans="2:40"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91"/>
      <c r="Z165" s="91"/>
      <c r="AA165" s="18"/>
      <c r="AB165" s="18"/>
      <c r="AC165" s="18"/>
      <c r="AD165" s="18"/>
      <c r="AE165" s="18"/>
      <c r="AF165" s="49"/>
      <c r="AG165" s="18"/>
      <c r="AH165" s="18"/>
      <c r="AI165" s="18"/>
      <c r="AJ165" s="18"/>
      <c r="AK165" s="18"/>
      <c r="AL165" s="18"/>
      <c r="AM165" s="18"/>
      <c r="AN165" s="18"/>
    </row>
    <row r="166" spans="2:40"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91"/>
      <c r="Z166" s="91"/>
      <c r="AA166" s="18"/>
      <c r="AB166" s="18"/>
      <c r="AC166" s="18"/>
      <c r="AD166" s="18"/>
      <c r="AE166" s="18"/>
      <c r="AF166" s="49"/>
      <c r="AG166" s="18"/>
      <c r="AH166" s="18"/>
      <c r="AI166" s="18"/>
      <c r="AJ166" s="18"/>
      <c r="AK166" s="18"/>
      <c r="AL166" s="18"/>
      <c r="AM166" s="18"/>
      <c r="AN166" s="18"/>
    </row>
    <row r="167" spans="2:40"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91"/>
      <c r="Z167" s="91"/>
      <c r="AA167" s="18"/>
      <c r="AB167" s="18"/>
      <c r="AC167" s="18"/>
      <c r="AD167" s="18"/>
      <c r="AE167" s="18"/>
      <c r="AF167" s="49"/>
      <c r="AG167" s="18"/>
      <c r="AH167" s="18"/>
      <c r="AI167" s="18"/>
      <c r="AJ167" s="18"/>
      <c r="AK167" s="18"/>
      <c r="AL167" s="18"/>
      <c r="AM167" s="18"/>
      <c r="AN167" s="18"/>
    </row>
    <row r="168" spans="2:40"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91"/>
      <c r="Z168" s="91"/>
      <c r="AA168" s="18"/>
      <c r="AB168" s="18"/>
      <c r="AC168" s="18"/>
      <c r="AD168" s="18"/>
      <c r="AE168" s="18"/>
      <c r="AF168" s="49"/>
      <c r="AG168" s="18"/>
      <c r="AH168" s="18"/>
      <c r="AI168" s="18"/>
      <c r="AJ168" s="18"/>
      <c r="AK168" s="18"/>
      <c r="AL168" s="18"/>
      <c r="AM168" s="18"/>
      <c r="AN168" s="18"/>
    </row>
    <row r="169" spans="2:40"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91"/>
      <c r="Z169" s="91"/>
      <c r="AA169" s="18"/>
      <c r="AB169" s="18"/>
      <c r="AC169" s="18"/>
      <c r="AD169" s="18"/>
      <c r="AE169" s="18"/>
      <c r="AF169" s="49"/>
      <c r="AG169" s="18"/>
      <c r="AH169" s="18"/>
      <c r="AI169" s="18"/>
      <c r="AJ169" s="18"/>
      <c r="AK169" s="18"/>
      <c r="AL169" s="18"/>
      <c r="AM169" s="18"/>
      <c r="AN169" s="18"/>
    </row>
    <row r="170" spans="2:40"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91"/>
      <c r="Z170" s="91"/>
      <c r="AA170" s="18"/>
      <c r="AB170" s="18"/>
      <c r="AC170" s="18"/>
      <c r="AD170" s="18"/>
      <c r="AE170" s="18"/>
      <c r="AF170" s="49"/>
      <c r="AG170" s="18"/>
      <c r="AH170" s="18"/>
      <c r="AI170" s="18"/>
      <c r="AJ170" s="18"/>
      <c r="AK170" s="18"/>
      <c r="AL170" s="18"/>
      <c r="AM170" s="18"/>
      <c r="AN170" s="18"/>
    </row>
    <row r="171" spans="2:40"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91"/>
      <c r="Z171" s="91"/>
      <c r="AA171" s="18"/>
      <c r="AB171" s="18"/>
      <c r="AC171" s="18"/>
      <c r="AD171" s="18"/>
      <c r="AE171" s="18"/>
      <c r="AF171" s="49"/>
      <c r="AG171" s="18"/>
      <c r="AH171" s="18"/>
      <c r="AI171" s="18"/>
      <c r="AJ171" s="18"/>
      <c r="AK171" s="18"/>
      <c r="AL171" s="18"/>
      <c r="AM171" s="18"/>
      <c r="AN171" s="18"/>
    </row>
    <row r="172" spans="2:40"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91"/>
      <c r="Z172" s="91"/>
      <c r="AA172" s="18"/>
      <c r="AB172" s="18"/>
      <c r="AC172" s="18"/>
      <c r="AD172" s="18"/>
      <c r="AE172" s="18"/>
      <c r="AF172" s="49"/>
      <c r="AG172" s="18"/>
      <c r="AH172" s="18"/>
      <c r="AI172" s="18"/>
      <c r="AJ172" s="18"/>
      <c r="AK172" s="18"/>
      <c r="AL172" s="18"/>
      <c r="AM172" s="18"/>
      <c r="AN172" s="18"/>
    </row>
    <row r="173" spans="2:40"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91"/>
      <c r="Z173" s="91"/>
      <c r="AA173" s="18"/>
      <c r="AB173" s="18"/>
      <c r="AC173" s="18"/>
      <c r="AD173" s="18"/>
      <c r="AE173" s="18"/>
      <c r="AF173" s="49"/>
      <c r="AG173" s="18"/>
      <c r="AH173" s="18"/>
      <c r="AI173" s="18"/>
      <c r="AJ173" s="18"/>
      <c r="AK173" s="18"/>
      <c r="AL173" s="18"/>
      <c r="AM173" s="18"/>
      <c r="AN173" s="18"/>
    </row>
    <row r="174" spans="2:40"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91"/>
      <c r="Z174" s="91"/>
      <c r="AA174" s="18"/>
      <c r="AB174" s="18"/>
      <c r="AC174" s="18"/>
      <c r="AD174" s="18"/>
      <c r="AE174" s="18"/>
      <c r="AF174" s="49"/>
      <c r="AG174" s="18"/>
      <c r="AH174" s="18"/>
      <c r="AI174" s="18"/>
      <c r="AJ174" s="18"/>
      <c r="AK174" s="18"/>
      <c r="AL174" s="18"/>
      <c r="AM174" s="18"/>
      <c r="AN174" s="18"/>
    </row>
    <row r="175" spans="2:40"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91"/>
      <c r="Z175" s="91"/>
      <c r="AA175" s="18"/>
      <c r="AB175" s="18"/>
      <c r="AC175" s="18"/>
      <c r="AD175" s="18"/>
      <c r="AE175" s="18"/>
      <c r="AF175" s="49"/>
      <c r="AG175" s="18"/>
      <c r="AH175" s="18"/>
      <c r="AI175" s="18"/>
      <c r="AJ175" s="18"/>
      <c r="AK175" s="18"/>
      <c r="AL175" s="18"/>
      <c r="AM175" s="18"/>
      <c r="AN175" s="18"/>
    </row>
    <row r="176" spans="2:40"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91"/>
      <c r="Z176" s="91"/>
      <c r="AA176" s="18"/>
      <c r="AB176" s="18"/>
      <c r="AC176" s="18"/>
      <c r="AD176" s="18"/>
      <c r="AE176" s="18"/>
      <c r="AF176" s="49"/>
      <c r="AG176" s="18"/>
      <c r="AH176" s="18"/>
      <c r="AI176" s="18"/>
      <c r="AJ176" s="18"/>
      <c r="AK176" s="18"/>
      <c r="AL176" s="18"/>
      <c r="AM176" s="18"/>
      <c r="AN176" s="18"/>
    </row>
    <row r="177" spans="2:40"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91"/>
      <c r="Z177" s="91"/>
      <c r="AA177" s="18"/>
      <c r="AB177" s="18"/>
      <c r="AC177" s="18"/>
      <c r="AD177" s="18"/>
      <c r="AE177" s="18"/>
      <c r="AF177" s="49"/>
      <c r="AG177" s="18"/>
      <c r="AH177" s="18"/>
      <c r="AI177" s="18"/>
      <c r="AJ177" s="18"/>
      <c r="AK177" s="18"/>
      <c r="AL177" s="18"/>
      <c r="AM177" s="18"/>
      <c r="AN177" s="18"/>
    </row>
    <row r="178" spans="2:40"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91"/>
      <c r="Z178" s="91"/>
      <c r="AA178" s="18"/>
      <c r="AB178" s="18"/>
      <c r="AC178" s="18"/>
      <c r="AD178" s="18"/>
      <c r="AE178" s="18"/>
      <c r="AF178" s="49"/>
      <c r="AG178" s="18"/>
      <c r="AH178" s="18"/>
      <c r="AI178" s="18"/>
      <c r="AJ178" s="18"/>
      <c r="AK178" s="18"/>
      <c r="AL178" s="18"/>
      <c r="AM178" s="18"/>
      <c r="AN178" s="18"/>
    </row>
    <row r="179" spans="2:40"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91"/>
      <c r="Z179" s="91"/>
      <c r="AA179" s="18"/>
      <c r="AB179" s="18"/>
      <c r="AC179" s="18"/>
      <c r="AD179" s="18"/>
      <c r="AE179" s="18"/>
      <c r="AF179" s="49"/>
      <c r="AG179" s="18"/>
      <c r="AH179" s="18"/>
      <c r="AI179" s="18"/>
      <c r="AJ179" s="18"/>
      <c r="AK179" s="18"/>
      <c r="AL179" s="18"/>
      <c r="AM179" s="18"/>
      <c r="AN179" s="18"/>
    </row>
    <row r="180" spans="2:40"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91"/>
      <c r="Z180" s="91"/>
      <c r="AA180" s="18"/>
      <c r="AB180" s="18"/>
      <c r="AC180" s="18"/>
      <c r="AD180" s="18"/>
      <c r="AE180" s="18"/>
      <c r="AF180" s="49"/>
      <c r="AG180" s="18"/>
      <c r="AH180" s="18"/>
      <c r="AI180" s="18"/>
      <c r="AJ180" s="18"/>
      <c r="AK180" s="18"/>
      <c r="AL180" s="18"/>
      <c r="AM180" s="18"/>
      <c r="AN180" s="18"/>
    </row>
    <row r="181" spans="2:40"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91"/>
      <c r="Z181" s="91"/>
      <c r="AA181" s="18"/>
      <c r="AB181" s="18"/>
      <c r="AC181" s="18"/>
      <c r="AD181" s="18"/>
      <c r="AE181" s="18"/>
      <c r="AF181" s="49"/>
      <c r="AG181" s="18"/>
      <c r="AH181" s="18"/>
      <c r="AI181" s="18"/>
      <c r="AJ181" s="18"/>
      <c r="AK181" s="18"/>
      <c r="AL181" s="18"/>
      <c r="AM181" s="18"/>
      <c r="AN181" s="18"/>
    </row>
    <row r="182" spans="2:40"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91"/>
      <c r="Z182" s="91"/>
      <c r="AA182" s="18"/>
      <c r="AB182" s="18"/>
      <c r="AC182" s="18"/>
      <c r="AD182" s="18"/>
      <c r="AE182" s="18"/>
      <c r="AF182" s="49"/>
      <c r="AG182" s="18"/>
      <c r="AH182" s="18"/>
      <c r="AI182" s="18"/>
      <c r="AJ182" s="18"/>
      <c r="AK182" s="18"/>
      <c r="AL182" s="18"/>
      <c r="AM182" s="18"/>
      <c r="AN182" s="18"/>
    </row>
    <row r="183" spans="2:40"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91"/>
      <c r="Z183" s="91"/>
      <c r="AA183" s="18"/>
      <c r="AB183" s="18"/>
      <c r="AC183" s="18"/>
      <c r="AD183" s="18"/>
      <c r="AE183" s="18"/>
      <c r="AF183" s="49"/>
      <c r="AG183" s="18"/>
      <c r="AH183" s="18"/>
      <c r="AI183" s="18"/>
      <c r="AJ183" s="18"/>
      <c r="AK183" s="18"/>
      <c r="AL183" s="18"/>
      <c r="AM183" s="18"/>
      <c r="AN183" s="18"/>
    </row>
    <row r="184" spans="2:40"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91"/>
      <c r="Z184" s="91"/>
      <c r="AA184" s="18"/>
      <c r="AB184" s="18"/>
      <c r="AC184" s="18"/>
      <c r="AD184" s="18"/>
      <c r="AE184" s="18"/>
      <c r="AF184" s="49"/>
      <c r="AG184" s="18"/>
      <c r="AH184" s="18"/>
      <c r="AI184" s="18"/>
      <c r="AJ184" s="18"/>
      <c r="AK184" s="18"/>
      <c r="AL184" s="18"/>
      <c r="AM184" s="18"/>
      <c r="AN184" s="18"/>
    </row>
    <row r="185" spans="2:40"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91"/>
      <c r="Z185" s="91"/>
      <c r="AA185" s="18"/>
      <c r="AB185" s="18"/>
      <c r="AC185" s="18"/>
      <c r="AD185" s="18"/>
      <c r="AE185" s="18"/>
      <c r="AF185" s="49"/>
      <c r="AG185" s="18"/>
      <c r="AH185" s="18"/>
      <c r="AI185" s="18"/>
      <c r="AJ185" s="18"/>
      <c r="AK185" s="18"/>
      <c r="AL185" s="18"/>
      <c r="AM185" s="18"/>
      <c r="AN185" s="18"/>
    </row>
    <row r="186" spans="2:40"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91"/>
      <c r="Z186" s="91"/>
      <c r="AA186" s="18"/>
      <c r="AB186" s="18"/>
      <c r="AC186" s="18"/>
      <c r="AD186" s="18"/>
      <c r="AE186" s="18"/>
      <c r="AF186" s="49"/>
      <c r="AG186" s="18"/>
      <c r="AH186" s="18"/>
      <c r="AI186" s="18"/>
      <c r="AJ186" s="18"/>
      <c r="AK186" s="18"/>
      <c r="AL186" s="18"/>
      <c r="AM186" s="18"/>
      <c r="AN186" s="18"/>
    </row>
    <row r="187" spans="2:40"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91"/>
      <c r="Z187" s="91"/>
      <c r="AA187" s="18"/>
      <c r="AB187" s="18"/>
      <c r="AC187" s="18"/>
      <c r="AD187" s="18"/>
      <c r="AE187" s="18"/>
      <c r="AF187" s="49"/>
      <c r="AG187" s="18"/>
      <c r="AH187" s="18"/>
      <c r="AI187" s="18"/>
      <c r="AJ187" s="18"/>
      <c r="AK187" s="18"/>
      <c r="AL187" s="18"/>
      <c r="AM187" s="18"/>
      <c r="AN187" s="18"/>
    </row>
    <row r="188" spans="2:40"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91"/>
      <c r="Z188" s="91"/>
      <c r="AA188" s="18"/>
      <c r="AB188" s="18"/>
      <c r="AC188" s="18"/>
      <c r="AD188" s="18"/>
      <c r="AE188" s="18"/>
      <c r="AF188" s="49"/>
      <c r="AG188" s="18"/>
      <c r="AH188" s="18"/>
      <c r="AI188" s="18"/>
      <c r="AJ188" s="18"/>
      <c r="AK188" s="18"/>
      <c r="AL188" s="18"/>
      <c r="AM188" s="18"/>
      <c r="AN188" s="18"/>
    </row>
    <row r="189" spans="2:40"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91"/>
      <c r="Z189" s="91"/>
      <c r="AA189" s="18"/>
      <c r="AB189" s="18"/>
      <c r="AC189" s="18"/>
      <c r="AD189" s="18"/>
      <c r="AE189" s="18"/>
      <c r="AF189" s="49"/>
      <c r="AG189" s="18"/>
      <c r="AH189" s="18"/>
      <c r="AI189" s="18"/>
      <c r="AJ189" s="18"/>
      <c r="AK189" s="18"/>
      <c r="AL189" s="18"/>
      <c r="AM189" s="18"/>
      <c r="AN189" s="18"/>
    </row>
    <row r="190" spans="2:40"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91"/>
      <c r="Z190" s="91"/>
      <c r="AA190" s="18"/>
      <c r="AB190" s="18"/>
      <c r="AC190" s="18"/>
      <c r="AD190" s="18"/>
      <c r="AE190" s="18"/>
      <c r="AF190" s="49"/>
      <c r="AG190" s="18"/>
      <c r="AH190" s="18"/>
      <c r="AI190" s="18"/>
      <c r="AJ190" s="18"/>
      <c r="AK190" s="18"/>
      <c r="AL190" s="18"/>
      <c r="AM190" s="18"/>
      <c r="AN190" s="18"/>
    </row>
    <row r="191" spans="2:40"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91"/>
      <c r="Z191" s="91"/>
      <c r="AA191" s="18"/>
      <c r="AB191" s="18"/>
      <c r="AC191" s="18"/>
      <c r="AD191" s="18"/>
      <c r="AE191" s="18"/>
      <c r="AF191" s="49"/>
      <c r="AG191" s="18"/>
      <c r="AH191" s="18"/>
      <c r="AI191" s="18"/>
      <c r="AJ191" s="18"/>
      <c r="AK191" s="18"/>
      <c r="AL191" s="18"/>
      <c r="AM191" s="18"/>
      <c r="AN191" s="18"/>
    </row>
    <row r="192" spans="2:40"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91"/>
      <c r="Z192" s="91"/>
      <c r="AA192" s="18"/>
      <c r="AB192" s="18"/>
      <c r="AC192" s="18"/>
      <c r="AD192" s="18"/>
      <c r="AE192" s="18"/>
      <c r="AF192" s="49"/>
      <c r="AG192" s="18"/>
      <c r="AH192" s="18"/>
      <c r="AI192" s="18"/>
      <c r="AJ192" s="18"/>
      <c r="AK192" s="18"/>
      <c r="AL192" s="18"/>
      <c r="AM192" s="18"/>
      <c r="AN192" s="18"/>
    </row>
    <row r="193" spans="2:40"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91"/>
      <c r="Z193" s="91"/>
      <c r="AA193" s="18"/>
      <c r="AB193" s="18"/>
      <c r="AC193" s="18"/>
      <c r="AD193" s="18"/>
      <c r="AE193" s="18"/>
      <c r="AF193" s="49"/>
      <c r="AG193" s="18"/>
      <c r="AH193" s="18"/>
      <c r="AI193" s="18"/>
      <c r="AJ193" s="18"/>
      <c r="AK193" s="18"/>
      <c r="AL193" s="18"/>
      <c r="AM193" s="18"/>
      <c r="AN193" s="18"/>
    </row>
    <row r="194" spans="2:40"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91"/>
      <c r="Z194" s="91"/>
      <c r="AA194" s="18"/>
      <c r="AB194" s="18"/>
      <c r="AC194" s="18"/>
      <c r="AD194" s="18"/>
      <c r="AE194" s="18"/>
      <c r="AF194" s="49"/>
      <c r="AG194" s="18"/>
      <c r="AH194" s="18"/>
      <c r="AI194" s="18"/>
      <c r="AJ194" s="18"/>
      <c r="AK194" s="18"/>
      <c r="AL194" s="18"/>
      <c r="AM194" s="18"/>
      <c r="AN194" s="18"/>
    </row>
    <row r="195" spans="2:40"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91"/>
      <c r="Z195" s="91"/>
      <c r="AA195" s="18"/>
      <c r="AB195" s="18"/>
      <c r="AC195" s="18"/>
      <c r="AD195" s="18"/>
      <c r="AE195" s="18"/>
      <c r="AF195" s="49"/>
      <c r="AG195" s="18"/>
      <c r="AH195" s="18"/>
      <c r="AI195" s="18"/>
      <c r="AJ195" s="18"/>
      <c r="AK195" s="18"/>
      <c r="AL195" s="18"/>
      <c r="AM195" s="18"/>
      <c r="AN195" s="18"/>
    </row>
    <row r="196" spans="2:40"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91"/>
      <c r="Z196" s="91"/>
      <c r="AA196" s="18"/>
      <c r="AB196" s="18"/>
      <c r="AC196" s="18"/>
      <c r="AD196" s="18"/>
      <c r="AE196" s="18"/>
      <c r="AF196" s="49"/>
      <c r="AG196" s="18"/>
      <c r="AH196" s="18"/>
      <c r="AI196" s="18"/>
      <c r="AJ196" s="18"/>
      <c r="AK196" s="18"/>
      <c r="AL196" s="18"/>
      <c r="AM196" s="18"/>
      <c r="AN196" s="18"/>
    </row>
    <row r="197" spans="2:40"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91"/>
      <c r="Z197" s="91"/>
      <c r="AA197" s="18"/>
      <c r="AB197" s="18"/>
      <c r="AC197" s="18"/>
      <c r="AD197" s="18"/>
      <c r="AE197" s="18"/>
      <c r="AF197" s="49"/>
      <c r="AG197" s="18"/>
      <c r="AH197" s="18"/>
      <c r="AI197" s="18"/>
      <c r="AJ197" s="18"/>
      <c r="AK197" s="18"/>
      <c r="AL197" s="18"/>
      <c r="AM197" s="18"/>
      <c r="AN197" s="18"/>
    </row>
    <row r="198" spans="2:40"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91"/>
      <c r="Z198" s="91"/>
      <c r="AA198" s="18"/>
      <c r="AB198" s="18"/>
      <c r="AC198" s="18"/>
      <c r="AD198" s="18"/>
      <c r="AE198" s="18"/>
      <c r="AF198" s="49"/>
      <c r="AG198" s="18"/>
      <c r="AH198" s="18"/>
      <c r="AI198" s="18"/>
      <c r="AJ198" s="18"/>
      <c r="AK198" s="18"/>
      <c r="AL198" s="18"/>
      <c r="AM198" s="18"/>
      <c r="AN198" s="18"/>
    </row>
    <row r="199" spans="2:40"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91"/>
      <c r="Z199" s="91"/>
      <c r="AA199" s="18"/>
      <c r="AB199" s="18"/>
      <c r="AC199" s="18"/>
      <c r="AD199" s="18"/>
      <c r="AE199" s="18"/>
      <c r="AF199" s="49"/>
      <c r="AG199" s="18"/>
      <c r="AH199" s="18"/>
      <c r="AI199" s="18"/>
      <c r="AJ199" s="18"/>
      <c r="AK199" s="18"/>
      <c r="AL199" s="18"/>
      <c r="AM199" s="18"/>
      <c r="AN199" s="18"/>
    </row>
    <row r="200" spans="2:40"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91"/>
      <c r="Z200" s="91"/>
      <c r="AA200" s="18"/>
      <c r="AB200" s="18"/>
      <c r="AC200" s="18"/>
      <c r="AD200" s="18"/>
      <c r="AE200" s="18"/>
      <c r="AF200" s="49"/>
      <c r="AG200" s="18"/>
      <c r="AH200" s="18"/>
      <c r="AI200" s="18"/>
      <c r="AJ200" s="18"/>
      <c r="AK200" s="18"/>
      <c r="AL200" s="18"/>
      <c r="AM200" s="18"/>
      <c r="AN200" s="18"/>
    </row>
    <row r="201" spans="2:40"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91"/>
      <c r="Z201" s="91"/>
      <c r="AA201" s="18"/>
      <c r="AB201" s="18"/>
      <c r="AC201" s="18"/>
      <c r="AD201" s="18"/>
      <c r="AE201" s="18"/>
      <c r="AF201" s="49"/>
      <c r="AG201" s="18"/>
      <c r="AH201" s="18"/>
      <c r="AI201" s="18"/>
      <c r="AJ201" s="18"/>
      <c r="AK201" s="18"/>
      <c r="AL201" s="18"/>
      <c r="AM201" s="18"/>
      <c r="AN201" s="18"/>
    </row>
    <row r="202" spans="2:40"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91"/>
      <c r="Z202" s="91"/>
      <c r="AA202" s="18"/>
      <c r="AB202" s="18"/>
      <c r="AC202" s="18"/>
      <c r="AD202" s="18"/>
      <c r="AE202" s="18"/>
      <c r="AF202" s="49"/>
      <c r="AG202" s="18"/>
      <c r="AH202" s="18"/>
      <c r="AI202" s="18"/>
      <c r="AJ202" s="18"/>
      <c r="AK202" s="18"/>
      <c r="AL202" s="18"/>
      <c r="AM202" s="18"/>
      <c r="AN202" s="18"/>
    </row>
    <row r="203" spans="2:40"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91"/>
      <c r="Z203" s="91"/>
      <c r="AA203" s="18"/>
      <c r="AB203" s="18"/>
      <c r="AC203" s="18"/>
      <c r="AD203" s="18"/>
      <c r="AE203" s="18"/>
      <c r="AF203" s="49"/>
      <c r="AG203" s="18"/>
      <c r="AH203" s="18"/>
      <c r="AI203" s="18"/>
      <c r="AJ203" s="18"/>
      <c r="AK203" s="18"/>
      <c r="AL203" s="18"/>
      <c r="AM203" s="18"/>
      <c r="AN203" s="18"/>
    </row>
    <row r="204" spans="2:40"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91"/>
      <c r="Z204" s="91"/>
      <c r="AA204" s="18"/>
      <c r="AB204" s="18"/>
      <c r="AC204" s="18"/>
      <c r="AD204" s="18"/>
      <c r="AE204" s="18"/>
      <c r="AF204" s="49"/>
      <c r="AG204" s="18"/>
      <c r="AH204" s="18"/>
      <c r="AI204" s="18"/>
      <c r="AJ204" s="18"/>
      <c r="AK204" s="18"/>
      <c r="AL204" s="18"/>
      <c r="AM204" s="18"/>
      <c r="AN204" s="18"/>
    </row>
    <row r="205" spans="2:40"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91"/>
      <c r="Z205" s="91"/>
      <c r="AA205" s="18"/>
      <c r="AB205" s="18"/>
      <c r="AC205" s="18"/>
      <c r="AD205" s="18"/>
      <c r="AE205" s="18"/>
      <c r="AF205" s="49"/>
      <c r="AG205" s="18"/>
      <c r="AH205" s="18"/>
      <c r="AI205" s="18"/>
      <c r="AJ205" s="18"/>
      <c r="AK205" s="18"/>
      <c r="AL205" s="18"/>
      <c r="AM205" s="18"/>
      <c r="AN205" s="18"/>
    </row>
    <row r="206" spans="2:40"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91"/>
      <c r="Z206" s="91"/>
      <c r="AA206" s="18"/>
      <c r="AB206" s="18"/>
      <c r="AC206" s="18"/>
      <c r="AD206" s="18"/>
      <c r="AE206" s="18"/>
      <c r="AF206" s="49"/>
      <c r="AG206" s="18"/>
      <c r="AH206" s="18"/>
      <c r="AI206" s="18"/>
      <c r="AJ206" s="18"/>
      <c r="AK206" s="18"/>
      <c r="AL206" s="18"/>
      <c r="AM206" s="18"/>
      <c r="AN206" s="18"/>
    </row>
    <row r="207" spans="2:40"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91"/>
      <c r="Z207" s="91"/>
      <c r="AA207" s="18"/>
      <c r="AB207" s="18"/>
      <c r="AC207" s="18"/>
      <c r="AD207" s="18"/>
      <c r="AE207" s="18"/>
      <c r="AF207" s="49"/>
      <c r="AG207" s="18"/>
      <c r="AH207" s="18"/>
      <c r="AI207" s="18"/>
      <c r="AJ207" s="18"/>
      <c r="AK207" s="18"/>
      <c r="AL207" s="18"/>
      <c r="AM207" s="18"/>
      <c r="AN207" s="18"/>
    </row>
    <row r="208" spans="2:40"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91"/>
      <c r="Z208" s="91"/>
      <c r="AA208" s="18"/>
      <c r="AB208" s="18"/>
      <c r="AC208" s="18"/>
      <c r="AD208" s="18"/>
      <c r="AE208" s="18"/>
      <c r="AF208" s="49"/>
      <c r="AG208" s="18"/>
      <c r="AH208" s="18"/>
      <c r="AI208" s="18"/>
      <c r="AJ208" s="18"/>
      <c r="AK208" s="18"/>
      <c r="AL208" s="18"/>
      <c r="AM208" s="18"/>
      <c r="AN208" s="18"/>
    </row>
    <row r="209" spans="2:40"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91"/>
      <c r="Z209" s="91"/>
      <c r="AA209" s="18"/>
      <c r="AB209" s="18"/>
      <c r="AC209" s="18"/>
      <c r="AD209" s="18"/>
      <c r="AE209" s="18"/>
      <c r="AF209" s="49"/>
      <c r="AG209" s="18"/>
      <c r="AH209" s="18"/>
      <c r="AI209" s="18"/>
      <c r="AJ209" s="18"/>
      <c r="AK209" s="18"/>
      <c r="AL209" s="18"/>
      <c r="AM209" s="18"/>
      <c r="AN209" s="18"/>
    </row>
    <row r="210" spans="2:40"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91"/>
      <c r="Z210" s="91"/>
      <c r="AA210" s="18"/>
      <c r="AB210" s="18"/>
      <c r="AC210" s="18"/>
      <c r="AD210" s="18"/>
      <c r="AE210" s="18"/>
      <c r="AF210" s="49"/>
      <c r="AG210" s="18"/>
      <c r="AH210" s="18"/>
      <c r="AI210" s="18"/>
      <c r="AJ210" s="18"/>
      <c r="AK210" s="18"/>
      <c r="AL210" s="18"/>
      <c r="AM210" s="18"/>
      <c r="AN210" s="18"/>
    </row>
    <row r="211" spans="2:40"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91"/>
      <c r="Z211" s="91"/>
      <c r="AA211" s="18"/>
      <c r="AB211" s="18"/>
      <c r="AC211" s="18"/>
      <c r="AD211" s="18"/>
      <c r="AE211" s="18"/>
      <c r="AF211" s="49"/>
      <c r="AG211" s="18"/>
      <c r="AH211" s="18"/>
      <c r="AI211" s="18"/>
      <c r="AJ211" s="18"/>
      <c r="AK211" s="18"/>
      <c r="AL211" s="18"/>
      <c r="AM211" s="18"/>
      <c r="AN211" s="18"/>
    </row>
    <row r="212" spans="2:40"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91"/>
      <c r="Z212" s="91"/>
      <c r="AA212" s="18"/>
      <c r="AB212" s="18"/>
      <c r="AC212" s="18"/>
      <c r="AD212" s="18"/>
      <c r="AE212" s="18"/>
      <c r="AF212" s="49"/>
      <c r="AG212" s="18"/>
      <c r="AH212" s="18"/>
      <c r="AI212" s="18"/>
      <c r="AJ212" s="18"/>
      <c r="AK212" s="18"/>
      <c r="AL212" s="18"/>
      <c r="AM212" s="18"/>
      <c r="AN212" s="18"/>
    </row>
    <row r="213" spans="2:40"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91"/>
      <c r="Z213" s="91"/>
      <c r="AA213" s="18"/>
      <c r="AB213" s="18"/>
      <c r="AC213" s="18"/>
      <c r="AD213" s="18"/>
      <c r="AE213" s="18"/>
      <c r="AF213" s="49"/>
      <c r="AG213" s="18"/>
      <c r="AH213" s="18"/>
      <c r="AI213" s="18"/>
      <c r="AJ213" s="18"/>
      <c r="AK213" s="18"/>
      <c r="AL213" s="18"/>
      <c r="AM213" s="18"/>
      <c r="AN213" s="18"/>
    </row>
    <row r="214" spans="2:40"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91"/>
      <c r="Z214" s="91"/>
      <c r="AA214" s="18"/>
      <c r="AB214" s="18"/>
      <c r="AC214" s="18"/>
      <c r="AD214" s="18"/>
      <c r="AE214" s="18"/>
      <c r="AF214" s="49"/>
      <c r="AG214" s="18"/>
      <c r="AH214" s="18"/>
      <c r="AI214" s="18"/>
      <c r="AJ214" s="18"/>
      <c r="AK214" s="18"/>
      <c r="AL214" s="18"/>
      <c r="AM214" s="18"/>
      <c r="AN214" s="18"/>
    </row>
    <row r="215" spans="2:40"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91"/>
      <c r="Z215" s="91"/>
      <c r="AA215" s="18"/>
      <c r="AB215" s="18"/>
      <c r="AC215" s="18"/>
      <c r="AD215" s="18"/>
      <c r="AE215" s="18"/>
      <c r="AF215" s="49"/>
      <c r="AG215" s="18"/>
      <c r="AH215" s="18"/>
      <c r="AI215" s="18"/>
      <c r="AJ215" s="18"/>
      <c r="AK215" s="18"/>
      <c r="AL215" s="18"/>
      <c r="AM215" s="18"/>
      <c r="AN215" s="18"/>
    </row>
    <row r="216" spans="2:40"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91"/>
      <c r="Z216" s="91"/>
      <c r="AA216" s="18"/>
      <c r="AB216" s="18"/>
      <c r="AC216" s="18"/>
      <c r="AD216" s="18"/>
      <c r="AE216" s="18"/>
      <c r="AF216" s="49"/>
      <c r="AG216" s="18"/>
      <c r="AH216" s="18"/>
      <c r="AI216" s="18"/>
      <c r="AJ216" s="18"/>
      <c r="AK216" s="18"/>
      <c r="AL216" s="18"/>
      <c r="AM216" s="18"/>
      <c r="AN216" s="18"/>
    </row>
    <row r="217" spans="2:40"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91"/>
      <c r="Z217" s="91"/>
      <c r="AA217" s="18"/>
      <c r="AB217" s="18"/>
      <c r="AC217" s="18"/>
      <c r="AD217" s="18"/>
      <c r="AE217" s="18"/>
      <c r="AF217" s="49"/>
      <c r="AG217" s="18"/>
      <c r="AH217" s="18"/>
      <c r="AI217" s="18"/>
      <c r="AJ217" s="18"/>
      <c r="AK217" s="18"/>
      <c r="AL217" s="18"/>
      <c r="AM217" s="18"/>
      <c r="AN217" s="18"/>
    </row>
    <row r="218" spans="2:40"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91"/>
      <c r="Z218" s="91"/>
      <c r="AA218" s="18"/>
      <c r="AB218" s="18"/>
      <c r="AC218" s="18"/>
      <c r="AD218" s="18"/>
      <c r="AE218" s="18"/>
      <c r="AF218" s="49"/>
      <c r="AG218" s="18"/>
      <c r="AH218" s="18"/>
      <c r="AI218" s="18"/>
      <c r="AJ218" s="18"/>
      <c r="AK218" s="18"/>
      <c r="AL218" s="18"/>
      <c r="AM218" s="18"/>
      <c r="AN218" s="18"/>
    </row>
    <row r="219" spans="2:40"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91"/>
      <c r="Z219" s="91"/>
      <c r="AA219" s="18"/>
      <c r="AB219" s="18"/>
      <c r="AC219" s="18"/>
      <c r="AD219" s="18"/>
      <c r="AE219" s="18"/>
      <c r="AF219" s="49"/>
      <c r="AG219" s="18"/>
      <c r="AH219" s="18"/>
      <c r="AI219" s="18"/>
      <c r="AJ219" s="18"/>
      <c r="AK219" s="18"/>
      <c r="AL219" s="18"/>
      <c r="AM219" s="18"/>
      <c r="AN219" s="18"/>
    </row>
    <row r="220" spans="2:40"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91"/>
      <c r="Z220" s="91"/>
      <c r="AA220" s="18"/>
      <c r="AB220" s="18"/>
      <c r="AC220" s="18"/>
      <c r="AD220" s="18"/>
      <c r="AE220" s="18"/>
      <c r="AF220" s="49"/>
      <c r="AG220" s="18"/>
      <c r="AH220" s="18"/>
      <c r="AI220" s="18"/>
      <c r="AJ220" s="18"/>
      <c r="AK220" s="18"/>
      <c r="AL220" s="18"/>
      <c r="AM220" s="18"/>
      <c r="AN220" s="18"/>
    </row>
    <row r="221" spans="2:40"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91"/>
      <c r="Z221" s="91"/>
      <c r="AA221" s="18"/>
      <c r="AB221" s="18"/>
      <c r="AC221" s="18"/>
      <c r="AD221" s="18"/>
      <c r="AE221" s="18"/>
      <c r="AF221" s="49"/>
      <c r="AG221" s="18"/>
      <c r="AH221" s="18"/>
      <c r="AI221" s="18"/>
      <c r="AJ221" s="18"/>
      <c r="AK221" s="18"/>
      <c r="AL221" s="18"/>
      <c r="AM221" s="18"/>
      <c r="AN221" s="18"/>
    </row>
    <row r="222" spans="2:40"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91"/>
      <c r="Z222" s="91"/>
      <c r="AA222" s="18"/>
      <c r="AB222" s="18"/>
      <c r="AC222" s="18"/>
      <c r="AD222" s="18"/>
      <c r="AE222" s="18"/>
      <c r="AF222" s="49"/>
      <c r="AG222" s="18"/>
      <c r="AH222" s="18"/>
      <c r="AI222" s="18"/>
      <c r="AJ222" s="18"/>
      <c r="AK222" s="18"/>
      <c r="AL222" s="18"/>
      <c r="AM222" s="18"/>
      <c r="AN222" s="18"/>
    </row>
    <row r="223" spans="2:40"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91"/>
      <c r="Z223" s="91"/>
      <c r="AA223" s="18"/>
      <c r="AB223" s="18"/>
      <c r="AC223" s="18"/>
      <c r="AD223" s="18"/>
      <c r="AE223" s="18"/>
      <c r="AF223" s="49"/>
      <c r="AG223" s="18"/>
      <c r="AH223" s="18"/>
      <c r="AI223" s="18"/>
      <c r="AJ223" s="18"/>
      <c r="AK223" s="18"/>
      <c r="AL223" s="18"/>
      <c r="AM223" s="18"/>
      <c r="AN223" s="18"/>
    </row>
    <row r="224" spans="2:40"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91"/>
      <c r="Z224" s="91"/>
      <c r="AA224" s="18"/>
      <c r="AB224" s="18"/>
      <c r="AC224" s="18"/>
      <c r="AD224" s="18"/>
      <c r="AE224" s="18"/>
      <c r="AF224" s="49"/>
      <c r="AG224" s="18"/>
      <c r="AH224" s="18"/>
      <c r="AI224" s="18"/>
      <c r="AJ224" s="18"/>
      <c r="AK224" s="18"/>
      <c r="AL224" s="18"/>
      <c r="AM224" s="18"/>
      <c r="AN224" s="18"/>
    </row>
    <row r="225" spans="2:40"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91"/>
      <c r="Z225" s="91"/>
      <c r="AA225" s="18"/>
      <c r="AB225" s="18"/>
      <c r="AC225" s="18"/>
      <c r="AD225" s="18"/>
      <c r="AE225" s="18"/>
      <c r="AF225" s="49"/>
      <c r="AG225" s="18"/>
      <c r="AH225" s="18"/>
      <c r="AI225" s="18"/>
      <c r="AJ225" s="18"/>
      <c r="AK225" s="18"/>
      <c r="AL225" s="18"/>
      <c r="AM225" s="18"/>
      <c r="AN225" s="18"/>
    </row>
    <row r="226" spans="2:40"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91"/>
      <c r="Z226" s="91"/>
      <c r="AA226" s="18"/>
      <c r="AB226" s="18"/>
      <c r="AC226" s="18"/>
      <c r="AD226" s="18"/>
      <c r="AE226" s="18"/>
      <c r="AF226" s="49"/>
      <c r="AG226" s="18"/>
      <c r="AH226" s="18"/>
      <c r="AI226" s="18"/>
      <c r="AJ226" s="18"/>
      <c r="AK226" s="18"/>
      <c r="AL226" s="18"/>
      <c r="AM226" s="18"/>
      <c r="AN226" s="18"/>
    </row>
    <row r="227" spans="2:40"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91"/>
      <c r="Z227" s="91"/>
      <c r="AA227" s="18"/>
      <c r="AB227" s="18"/>
      <c r="AC227" s="18"/>
      <c r="AD227" s="18"/>
      <c r="AE227" s="18"/>
      <c r="AF227" s="49"/>
      <c r="AG227" s="18"/>
      <c r="AH227" s="18"/>
      <c r="AI227" s="18"/>
      <c r="AJ227" s="18"/>
      <c r="AK227" s="18"/>
      <c r="AL227" s="18"/>
      <c r="AM227" s="18"/>
      <c r="AN227" s="18"/>
    </row>
    <row r="228" spans="2:40"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91"/>
      <c r="Z228" s="91"/>
      <c r="AA228" s="18"/>
      <c r="AB228" s="18"/>
      <c r="AC228" s="18"/>
      <c r="AD228" s="18"/>
      <c r="AE228" s="18"/>
      <c r="AF228" s="49"/>
      <c r="AG228" s="18"/>
      <c r="AH228" s="18"/>
      <c r="AI228" s="18"/>
      <c r="AJ228" s="18"/>
      <c r="AK228" s="18"/>
      <c r="AL228" s="18"/>
      <c r="AM228" s="18"/>
      <c r="AN228" s="18"/>
    </row>
    <row r="229" spans="2:40"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91"/>
      <c r="Z229" s="91"/>
      <c r="AA229" s="18"/>
      <c r="AB229" s="18"/>
      <c r="AC229" s="18"/>
      <c r="AD229" s="18"/>
      <c r="AE229" s="18"/>
      <c r="AF229" s="49"/>
      <c r="AG229" s="18"/>
      <c r="AH229" s="18"/>
      <c r="AI229" s="18"/>
      <c r="AJ229" s="18"/>
      <c r="AK229" s="18"/>
      <c r="AL229" s="18"/>
      <c r="AM229" s="18"/>
      <c r="AN229" s="18"/>
    </row>
    <row r="230" spans="2:40"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91"/>
      <c r="Z230" s="91"/>
      <c r="AA230" s="18"/>
      <c r="AB230" s="18"/>
      <c r="AC230" s="18"/>
      <c r="AD230" s="18"/>
      <c r="AE230" s="18"/>
      <c r="AF230" s="49"/>
      <c r="AG230" s="18"/>
      <c r="AH230" s="18"/>
      <c r="AI230" s="18"/>
      <c r="AJ230" s="18"/>
      <c r="AK230" s="18"/>
      <c r="AL230" s="18"/>
      <c r="AM230" s="18"/>
      <c r="AN230" s="18"/>
    </row>
    <row r="231" spans="2:40"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91"/>
      <c r="Z231" s="91"/>
      <c r="AA231" s="18"/>
      <c r="AB231" s="18"/>
      <c r="AC231" s="18"/>
      <c r="AD231" s="18"/>
      <c r="AE231" s="18"/>
      <c r="AF231" s="49"/>
      <c r="AG231" s="18"/>
      <c r="AH231" s="18"/>
      <c r="AI231" s="18"/>
      <c r="AJ231" s="18"/>
      <c r="AK231" s="18"/>
      <c r="AL231" s="18"/>
      <c r="AM231" s="18"/>
      <c r="AN231" s="18"/>
    </row>
    <row r="232" spans="2:40"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91"/>
      <c r="Z232" s="91"/>
      <c r="AA232" s="18"/>
      <c r="AB232" s="18"/>
      <c r="AC232" s="18"/>
      <c r="AD232" s="18"/>
      <c r="AE232" s="18"/>
      <c r="AF232" s="49"/>
      <c r="AG232" s="18"/>
      <c r="AH232" s="18"/>
      <c r="AI232" s="18"/>
      <c r="AJ232" s="18"/>
      <c r="AK232" s="18"/>
      <c r="AL232" s="18"/>
      <c r="AM232" s="18"/>
      <c r="AN232" s="18"/>
    </row>
    <row r="233" spans="2:40"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91"/>
      <c r="Z233" s="91"/>
      <c r="AA233" s="18"/>
      <c r="AB233" s="18"/>
      <c r="AC233" s="18"/>
      <c r="AD233" s="18"/>
      <c r="AE233" s="18"/>
      <c r="AF233" s="49"/>
      <c r="AG233" s="18"/>
      <c r="AH233" s="18"/>
      <c r="AI233" s="18"/>
      <c r="AJ233" s="18"/>
      <c r="AK233" s="18"/>
      <c r="AL233" s="18"/>
      <c r="AM233" s="18"/>
      <c r="AN233" s="18"/>
    </row>
    <row r="234" spans="2:40"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91"/>
      <c r="Z234" s="91"/>
      <c r="AA234" s="18"/>
      <c r="AB234" s="18"/>
      <c r="AC234" s="18"/>
      <c r="AD234" s="18"/>
      <c r="AE234" s="18"/>
      <c r="AF234" s="49"/>
      <c r="AG234" s="18"/>
      <c r="AH234" s="18"/>
      <c r="AI234" s="18"/>
      <c r="AJ234" s="18"/>
      <c r="AK234" s="18"/>
      <c r="AL234" s="18"/>
      <c r="AM234" s="18"/>
      <c r="AN234" s="18"/>
    </row>
    <row r="235" spans="2:40"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91"/>
      <c r="Z235" s="91"/>
      <c r="AA235" s="18"/>
      <c r="AB235" s="18"/>
      <c r="AC235" s="18"/>
      <c r="AD235" s="18"/>
      <c r="AE235" s="18"/>
      <c r="AF235" s="49"/>
      <c r="AG235" s="18"/>
      <c r="AH235" s="18"/>
      <c r="AI235" s="18"/>
      <c r="AJ235" s="18"/>
      <c r="AK235" s="18"/>
      <c r="AL235" s="18"/>
      <c r="AM235" s="18"/>
      <c r="AN235" s="18"/>
    </row>
    <row r="236" spans="2:40"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91"/>
      <c r="Z236" s="91"/>
      <c r="AA236" s="18"/>
      <c r="AB236" s="18"/>
      <c r="AC236" s="18"/>
      <c r="AD236" s="18"/>
      <c r="AE236" s="18"/>
      <c r="AF236" s="49"/>
      <c r="AG236" s="18"/>
      <c r="AH236" s="18"/>
      <c r="AI236" s="18"/>
      <c r="AJ236" s="18"/>
      <c r="AK236" s="18"/>
      <c r="AL236" s="18"/>
      <c r="AM236" s="18"/>
      <c r="AN236" s="18"/>
    </row>
    <row r="237" spans="2:40"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91"/>
      <c r="Z237" s="91"/>
      <c r="AA237" s="18"/>
      <c r="AB237" s="18"/>
      <c r="AC237" s="18"/>
      <c r="AD237" s="18"/>
      <c r="AE237" s="18"/>
      <c r="AF237" s="49"/>
      <c r="AG237" s="18"/>
      <c r="AH237" s="18"/>
      <c r="AI237" s="18"/>
      <c r="AJ237" s="18"/>
      <c r="AK237" s="18"/>
      <c r="AL237" s="18"/>
      <c r="AM237" s="18"/>
      <c r="AN237" s="18"/>
    </row>
    <row r="238" spans="2:40"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91"/>
      <c r="Z238" s="91"/>
      <c r="AA238" s="18"/>
      <c r="AB238" s="18"/>
      <c r="AC238" s="18"/>
      <c r="AD238" s="18"/>
      <c r="AE238" s="18"/>
      <c r="AF238" s="49"/>
      <c r="AG238" s="18"/>
      <c r="AH238" s="18"/>
      <c r="AI238" s="18"/>
      <c r="AJ238" s="18"/>
      <c r="AK238" s="18"/>
      <c r="AL238" s="18"/>
      <c r="AM238" s="18"/>
      <c r="AN238" s="18"/>
    </row>
    <row r="239" spans="2:40"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91"/>
      <c r="Z239" s="91"/>
      <c r="AA239" s="18"/>
      <c r="AB239" s="18"/>
      <c r="AC239" s="18"/>
      <c r="AD239" s="18"/>
      <c r="AE239" s="18"/>
      <c r="AF239" s="49"/>
      <c r="AG239" s="18"/>
      <c r="AH239" s="18"/>
      <c r="AI239" s="18"/>
      <c r="AJ239" s="18"/>
      <c r="AK239" s="18"/>
      <c r="AL239" s="18"/>
      <c r="AM239" s="18"/>
      <c r="AN239" s="18"/>
    </row>
    <row r="240" spans="2:40"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91"/>
      <c r="Z240" s="91"/>
      <c r="AA240" s="18"/>
      <c r="AB240" s="18"/>
      <c r="AC240" s="18"/>
      <c r="AD240" s="18"/>
      <c r="AE240" s="18"/>
      <c r="AF240" s="49"/>
      <c r="AG240" s="18"/>
      <c r="AH240" s="18"/>
      <c r="AI240" s="18"/>
      <c r="AJ240" s="18"/>
      <c r="AK240" s="18"/>
      <c r="AL240" s="18"/>
      <c r="AM240" s="18"/>
      <c r="AN240" s="18"/>
    </row>
    <row r="241" spans="2:40"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91"/>
      <c r="Z241" s="91"/>
      <c r="AA241" s="18"/>
      <c r="AB241" s="18"/>
      <c r="AC241" s="18"/>
      <c r="AD241" s="18"/>
      <c r="AE241" s="18"/>
      <c r="AF241" s="49"/>
      <c r="AG241" s="18"/>
      <c r="AH241" s="18"/>
      <c r="AI241" s="18"/>
      <c r="AJ241" s="18"/>
      <c r="AK241" s="18"/>
      <c r="AL241" s="18"/>
      <c r="AM241" s="18"/>
      <c r="AN241" s="18"/>
    </row>
    <row r="242" spans="2:40"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91"/>
      <c r="Z242" s="91"/>
      <c r="AA242" s="18"/>
      <c r="AB242" s="18"/>
      <c r="AC242" s="18"/>
      <c r="AD242" s="18"/>
      <c r="AE242" s="18"/>
      <c r="AF242" s="49"/>
      <c r="AG242" s="18"/>
      <c r="AH242" s="18"/>
      <c r="AI242" s="18"/>
      <c r="AJ242" s="18"/>
      <c r="AK242" s="18"/>
      <c r="AL242" s="18"/>
      <c r="AM242" s="18"/>
      <c r="AN242" s="18"/>
    </row>
    <row r="243" spans="2:40"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91"/>
      <c r="Z243" s="91"/>
      <c r="AA243" s="18"/>
      <c r="AB243" s="18"/>
      <c r="AC243" s="18"/>
      <c r="AD243" s="18"/>
      <c r="AE243" s="18"/>
      <c r="AF243" s="49"/>
      <c r="AG243" s="18"/>
      <c r="AH243" s="18"/>
      <c r="AI243" s="18"/>
      <c r="AJ243" s="18"/>
      <c r="AK243" s="18"/>
      <c r="AL243" s="18"/>
      <c r="AM243" s="18"/>
      <c r="AN243" s="18"/>
    </row>
    <row r="244" spans="2:40"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91"/>
      <c r="Z244" s="91"/>
      <c r="AA244" s="18"/>
      <c r="AB244" s="18"/>
      <c r="AC244" s="18"/>
      <c r="AD244" s="18"/>
      <c r="AE244" s="18"/>
      <c r="AF244" s="49"/>
      <c r="AG244" s="18"/>
      <c r="AH244" s="18"/>
      <c r="AI244" s="18"/>
      <c r="AJ244" s="18"/>
      <c r="AK244" s="18"/>
      <c r="AL244" s="18"/>
      <c r="AM244" s="18"/>
      <c r="AN244" s="18"/>
    </row>
    <row r="245" spans="2:40"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91"/>
      <c r="Z245" s="91"/>
      <c r="AA245" s="18"/>
      <c r="AB245" s="18"/>
      <c r="AC245" s="18"/>
      <c r="AD245" s="18"/>
      <c r="AE245" s="18"/>
      <c r="AF245" s="49"/>
      <c r="AG245" s="18"/>
      <c r="AH245" s="18"/>
      <c r="AI245" s="18"/>
      <c r="AJ245" s="18"/>
      <c r="AK245" s="18"/>
      <c r="AL245" s="18"/>
      <c r="AM245" s="18"/>
      <c r="AN245" s="18"/>
    </row>
    <row r="246" spans="2:40"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91"/>
      <c r="Z246" s="91"/>
      <c r="AA246" s="18"/>
      <c r="AB246" s="18"/>
      <c r="AC246" s="18"/>
      <c r="AD246" s="18"/>
      <c r="AE246" s="18"/>
      <c r="AF246" s="49"/>
      <c r="AG246" s="18"/>
      <c r="AH246" s="18"/>
      <c r="AI246" s="18"/>
      <c r="AJ246" s="18"/>
      <c r="AK246" s="18"/>
      <c r="AL246" s="18"/>
      <c r="AM246" s="18"/>
      <c r="AN246" s="18"/>
    </row>
    <row r="247" spans="2:40"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91"/>
      <c r="Z247" s="91"/>
      <c r="AA247" s="18"/>
      <c r="AB247" s="18"/>
      <c r="AC247" s="18"/>
      <c r="AD247" s="18"/>
      <c r="AE247" s="18"/>
      <c r="AF247" s="49"/>
      <c r="AG247" s="18"/>
      <c r="AH247" s="18"/>
      <c r="AI247" s="18"/>
      <c r="AJ247" s="18"/>
      <c r="AK247" s="18"/>
      <c r="AL247" s="18"/>
      <c r="AM247" s="18"/>
      <c r="AN247" s="18"/>
    </row>
    <row r="248" spans="2:40"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91"/>
      <c r="Z248" s="91"/>
      <c r="AA248" s="18"/>
      <c r="AB248" s="18"/>
      <c r="AC248" s="18"/>
      <c r="AD248" s="18"/>
      <c r="AE248" s="18"/>
      <c r="AF248" s="49"/>
      <c r="AG248" s="18"/>
      <c r="AH248" s="18"/>
      <c r="AI248" s="18"/>
      <c r="AJ248" s="18"/>
      <c r="AK248" s="18"/>
      <c r="AL248" s="18"/>
      <c r="AM248" s="18"/>
      <c r="AN248" s="18"/>
    </row>
    <row r="249" spans="2:40"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91"/>
      <c r="Z249" s="91"/>
      <c r="AA249" s="18"/>
      <c r="AB249" s="18"/>
      <c r="AC249" s="18"/>
      <c r="AD249" s="18"/>
      <c r="AE249" s="18"/>
      <c r="AF249" s="49"/>
      <c r="AG249" s="18"/>
      <c r="AH249" s="18"/>
      <c r="AI249" s="18"/>
      <c r="AJ249" s="18"/>
      <c r="AK249" s="18"/>
      <c r="AL249" s="18"/>
      <c r="AM249" s="18"/>
      <c r="AN249" s="18"/>
    </row>
    <row r="250" spans="2:40"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91"/>
      <c r="Z250" s="91"/>
      <c r="AA250" s="18"/>
      <c r="AB250" s="18"/>
      <c r="AC250" s="18"/>
      <c r="AD250" s="18"/>
      <c r="AE250" s="18"/>
      <c r="AF250" s="49"/>
      <c r="AG250" s="18"/>
      <c r="AH250" s="18"/>
      <c r="AI250" s="18"/>
      <c r="AJ250" s="18"/>
      <c r="AK250" s="18"/>
      <c r="AL250" s="18"/>
      <c r="AM250" s="18"/>
      <c r="AN250" s="18"/>
    </row>
    <row r="251" spans="2:40"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91"/>
      <c r="Z251" s="91"/>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HVAC_Type!$A$4:$A$13</xm:f>
          </x14:formula1>
          <xm:sqref>V2:X251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6"/>
    <col min="3" max="3" width="9.7109375" style="116" bestFit="1" customWidth="1"/>
    <col min="4" max="4" width="11.85546875" style="116" bestFit="1" customWidth="1"/>
    <col min="5" max="5" width="11.28515625" style="116" bestFit="1" customWidth="1"/>
    <col min="6" max="6" width="13.28515625" style="116" bestFit="1" customWidth="1"/>
    <col min="7" max="7" width="16.5703125" style="116" bestFit="1" customWidth="1"/>
    <col min="8" max="8" width="16.5703125" style="116" customWidth="1"/>
    <col min="9" max="9" width="14.42578125" style="116" bestFit="1" customWidth="1"/>
    <col min="10" max="10" width="26.85546875" style="118" bestFit="1" customWidth="1"/>
    <col min="11" max="11" width="20.85546875" style="114"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6" t="s">
        <v>742</v>
      </c>
      <c r="B1" s="116">
        <v>1</v>
      </c>
      <c r="C1" s="116">
        <v>1</v>
      </c>
      <c r="D1" s="116">
        <v>1</v>
      </c>
      <c r="E1" s="116">
        <v>1</v>
      </c>
      <c r="F1" s="116">
        <v>1</v>
      </c>
      <c r="G1" s="120">
        <v>1</v>
      </c>
      <c r="H1" s="120">
        <v>1</v>
      </c>
      <c r="I1" s="120"/>
      <c r="J1" s="127" t="s">
        <v>812</v>
      </c>
    </row>
    <row r="2" spans="1:41" x14ac:dyDescent="0.25">
      <c r="A2" s="116" t="s">
        <v>695</v>
      </c>
      <c r="B2" s="116">
        <f>MAX(WeatherFiles!D:D)</f>
        <v>4</v>
      </c>
      <c r="C2" s="116">
        <f>MAX(Above_Ground_Wall_Con!D:D)</f>
        <v>8</v>
      </c>
      <c r="D2" s="116">
        <f>MAX(Ceiling_And_Roof_Con!D:D)</f>
        <v>5</v>
      </c>
      <c r="E2" s="116">
        <f>MAX(Foundation_And_Floor_Con!AI:AI)</f>
        <v>19</v>
      </c>
      <c r="F2" s="116">
        <f>MAX(Windows!E:E)</f>
        <v>20</v>
      </c>
      <c r="G2" s="120">
        <f>MAX(Duct_Leakage!E:E)</f>
        <v>4</v>
      </c>
      <c r="H2" s="120">
        <f>MAX(Duct_Leakage!E:E)</f>
        <v>4</v>
      </c>
      <c r="I2" s="120"/>
      <c r="J2" s="126">
        <f>B2*C2*D2*E2*F2*G2*H2</f>
        <v>972800</v>
      </c>
    </row>
    <row r="3" spans="1:41" x14ac:dyDescent="0.25">
      <c r="J3" s="124"/>
    </row>
    <row r="4" spans="1:41" s="11" customFormat="1" x14ac:dyDescent="0.25">
      <c r="A4" s="117" t="s">
        <v>813</v>
      </c>
      <c r="B4" s="117" t="s">
        <v>699</v>
      </c>
      <c r="C4" s="117" t="s">
        <v>696</v>
      </c>
      <c r="D4" s="117" t="s">
        <v>697</v>
      </c>
      <c r="E4" s="117" t="s">
        <v>698</v>
      </c>
      <c r="F4" s="117" t="s">
        <v>811</v>
      </c>
      <c r="G4" s="117" t="s">
        <v>700</v>
      </c>
      <c r="H4" s="117" t="s">
        <v>701</v>
      </c>
      <c r="I4" s="117" t="s">
        <v>814</v>
      </c>
      <c r="J4" s="125"/>
      <c r="K4" s="115" t="s">
        <v>15</v>
      </c>
      <c r="L4" s="24" t="s">
        <v>16</v>
      </c>
      <c r="M4" s="24" t="s">
        <v>17</v>
      </c>
      <c r="N4" s="10" t="s">
        <v>419</v>
      </c>
      <c r="O4" s="24" t="s">
        <v>18</v>
      </c>
      <c r="P4" s="24" t="s">
        <v>382</v>
      </c>
      <c r="Q4" s="24" t="s">
        <v>383</v>
      </c>
      <c r="R4" s="24" t="s">
        <v>384</v>
      </c>
      <c r="S4" s="24" t="s">
        <v>810</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6">
        <v>1</v>
      </c>
      <c r="B5" s="116">
        <v>3</v>
      </c>
      <c r="C5" s="116">
        <v>3</v>
      </c>
      <c r="D5" s="116">
        <v>2</v>
      </c>
      <c r="E5" s="116">
        <v>8</v>
      </c>
      <c r="F5" s="116">
        <v>5</v>
      </c>
      <c r="G5" s="116">
        <v>3</v>
      </c>
      <c r="H5" s="116">
        <v>4</v>
      </c>
      <c r="I5" s="116" t="s">
        <v>815</v>
      </c>
      <c r="J5" s="124"/>
      <c r="K5" s="114" t="s">
        <v>654</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1">
        <f>INDEX(Duct_Leakage!$A$3:$A$6,MATCH(Model_Input_Builder!$G5,Duct_Leakage!$E$3:$E$6,0),1)</f>
        <v>0.127</v>
      </c>
      <c r="AB5" s="91">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6">
        <v>2</v>
      </c>
      <c r="B6" s="116">
        <v>2</v>
      </c>
      <c r="C6" s="116">
        <v>2</v>
      </c>
      <c r="D6" s="116">
        <v>1</v>
      </c>
      <c r="E6" s="116">
        <v>17</v>
      </c>
      <c r="F6" s="116">
        <v>16</v>
      </c>
      <c r="G6" s="116">
        <v>1</v>
      </c>
      <c r="H6" s="116">
        <v>2</v>
      </c>
      <c r="I6" s="116" t="s">
        <v>816</v>
      </c>
      <c r="K6" s="114" t="s">
        <v>655</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1">
        <f>INDEX(Duct_Leakage!$A$3:$A$6,MATCH(Model_Input_Builder!$G6,Duct_Leakage!$E$3:$E$6,0),1)</f>
        <v>0.03</v>
      </c>
      <c r="AB6" s="91">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6">
        <v>3</v>
      </c>
      <c r="B7" s="116">
        <v>3</v>
      </c>
      <c r="C7" s="116">
        <v>5</v>
      </c>
      <c r="D7" s="116">
        <v>5</v>
      </c>
      <c r="E7" s="116">
        <v>12</v>
      </c>
      <c r="F7" s="116">
        <v>4</v>
      </c>
      <c r="G7" s="116">
        <v>1</v>
      </c>
      <c r="H7" s="116">
        <v>4</v>
      </c>
      <c r="I7" s="116" t="s">
        <v>817</v>
      </c>
      <c r="K7" s="114" t="s">
        <v>656</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1">
        <f>INDEX(Duct_Leakage!$A$3:$A$6,MATCH(Model_Input_Builder!$G7,Duct_Leakage!$E$3:$E$6,0),1)</f>
        <v>0.03</v>
      </c>
      <c r="AB7" s="91">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6">
        <v>4</v>
      </c>
      <c r="B8" s="116">
        <v>4</v>
      </c>
      <c r="C8" s="116">
        <v>7</v>
      </c>
      <c r="D8" s="116">
        <v>2</v>
      </c>
      <c r="E8" s="116">
        <v>16</v>
      </c>
      <c r="F8" s="116">
        <v>12</v>
      </c>
      <c r="G8" s="116">
        <v>3</v>
      </c>
      <c r="H8" s="116">
        <v>2</v>
      </c>
      <c r="I8" s="116" t="s">
        <v>818</v>
      </c>
      <c r="K8" s="114" t="s">
        <v>657</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1">
        <f>INDEX(Duct_Leakage!$A$3:$A$6,MATCH(Model_Input_Builder!$G8,Duct_Leakage!$E$3:$E$6,0),1)</f>
        <v>0.127</v>
      </c>
      <c r="AB8" s="91">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6">
        <v>5</v>
      </c>
      <c r="B9" s="116">
        <v>4</v>
      </c>
      <c r="C9" s="116">
        <v>7</v>
      </c>
      <c r="D9" s="116">
        <v>1</v>
      </c>
      <c r="E9" s="116">
        <v>1</v>
      </c>
      <c r="F9" s="116">
        <v>15</v>
      </c>
      <c r="G9" s="116">
        <v>4</v>
      </c>
      <c r="H9" s="116">
        <v>3</v>
      </c>
      <c r="I9" s="116" t="s">
        <v>819</v>
      </c>
      <c r="K9" s="114" t="s">
        <v>658</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1">
        <f>INDEX(Duct_Leakage!$A$3:$A$6,MATCH(Model_Input_Builder!$G9,Duct_Leakage!$E$3:$E$6,0),1)</f>
        <v>0.18</v>
      </c>
      <c r="AB9" s="91">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6">
        <v>6</v>
      </c>
      <c r="B10" s="116">
        <v>3</v>
      </c>
      <c r="C10" s="116">
        <v>6</v>
      </c>
      <c r="D10" s="116">
        <v>3</v>
      </c>
      <c r="E10" s="116">
        <v>3</v>
      </c>
      <c r="F10" s="116">
        <v>12</v>
      </c>
      <c r="G10" s="116">
        <v>1</v>
      </c>
      <c r="H10" s="116">
        <v>4</v>
      </c>
      <c r="I10" s="116" t="s">
        <v>820</v>
      </c>
      <c r="K10" s="114" t="s">
        <v>659</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1">
        <f>INDEX(Duct_Leakage!$A$3:$A$6,MATCH(Model_Input_Builder!$G10,Duct_Leakage!$E$3:$E$6,0),1)</f>
        <v>0.03</v>
      </c>
      <c r="AB10" s="91">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6">
        <v>7</v>
      </c>
      <c r="B11" s="116">
        <v>3</v>
      </c>
      <c r="C11" s="116">
        <v>2</v>
      </c>
      <c r="D11" s="116">
        <v>3</v>
      </c>
      <c r="E11" s="116">
        <v>17</v>
      </c>
      <c r="F11" s="116">
        <v>18</v>
      </c>
      <c r="G11" s="116">
        <v>1</v>
      </c>
      <c r="H11" s="116">
        <v>4</v>
      </c>
      <c r="I11" s="116" t="s">
        <v>821</v>
      </c>
      <c r="K11" s="114" t="s">
        <v>660</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1">
        <f>INDEX(Duct_Leakage!$A$3:$A$6,MATCH(Model_Input_Builder!$G11,Duct_Leakage!$E$3:$E$6,0),1)</f>
        <v>0.03</v>
      </c>
      <c r="AB11" s="91">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6">
        <v>8</v>
      </c>
      <c r="B12" s="116">
        <v>4</v>
      </c>
      <c r="C12" s="116">
        <v>4</v>
      </c>
      <c r="D12" s="116">
        <v>4</v>
      </c>
      <c r="E12" s="116">
        <v>10</v>
      </c>
      <c r="F12" s="116">
        <v>3</v>
      </c>
      <c r="G12" s="116">
        <v>3</v>
      </c>
      <c r="H12" s="116">
        <v>3</v>
      </c>
      <c r="I12" s="116" t="s">
        <v>822</v>
      </c>
      <c r="K12" s="114" t="s">
        <v>661</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1">
        <f>INDEX(Duct_Leakage!$A$3:$A$6,MATCH(Model_Input_Builder!$G12,Duct_Leakage!$E$3:$E$6,0),1)</f>
        <v>0.127</v>
      </c>
      <c r="AB12" s="91">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6">
        <v>9</v>
      </c>
      <c r="B13" s="116">
        <v>4</v>
      </c>
      <c r="C13" s="116">
        <v>7</v>
      </c>
      <c r="D13" s="116">
        <v>3</v>
      </c>
      <c r="E13" s="116">
        <v>10</v>
      </c>
      <c r="F13" s="116">
        <v>19</v>
      </c>
      <c r="G13" s="116">
        <v>2</v>
      </c>
      <c r="H13" s="116">
        <v>3</v>
      </c>
      <c r="I13" s="116" t="s">
        <v>823</v>
      </c>
      <c r="K13" s="114" t="s">
        <v>662</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1">
        <f>INDEX(Duct_Leakage!$A$3:$A$6,MATCH(Model_Input_Builder!$G13,Duct_Leakage!$E$3:$E$6,0),1)</f>
        <v>0.06</v>
      </c>
      <c r="AB13" s="91">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6">
        <v>10</v>
      </c>
      <c r="B14" s="116">
        <v>3</v>
      </c>
      <c r="C14" s="116">
        <v>4</v>
      </c>
      <c r="D14" s="116">
        <v>4</v>
      </c>
      <c r="E14" s="116">
        <v>14</v>
      </c>
      <c r="F14" s="116">
        <v>11</v>
      </c>
      <c r="G14" s="116">
        <v>4</v>
      </c>
      <c r="H14" s="116">
        <v>1</v>
      </c>
      <c r="I14" s="116" t="s">
        <v>824</v>
      </c>
      <c r="K14" s="114" t="s">
        <v>663</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1">
        <f>INDEX(Duct_Leakage!$A$3:$A$6,MATCH(Model_Input_Builder!$G14,Duct_Leakage!$E$3:$E$6,0),1)</f>
        <v>0.18</v>
      </c>
      <c r="AB14" s="91">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6">
        <v>11</v>
      </c>
      <c r="B15" s="116">
        <v>3</v>
      </c>
      <c r="C15" s="116">
        <v>5</v>
      </c>
      <c r="D15" s="116">
        <v>4</v>
      </c>
      <c r="E15" s="116">
        <v>19</v>
      </c>
      <c r="F15" s="116">
        <v>13</v>
      </c>
      <c r="G15" s="116">
        <v>3</v>
      </c>
      <c r="H15" s="116">
        <v>3</v>
      </c>
      <c r="I15" s="116" t="s">
        <v>825</v>
      </c>
      <c r="K15" s="114" t="s">
        <v>664</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1">
        <f>INDEX(Duct_Leakage!$A$3:$A$6,MATCH(Model_Input_Builder!$G15,Duct_Leakage!$E$3:$E$6,0),1)</f>
        <v>0.127</v>
      </c>
      <c r="AB15" s="91">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6">
        <v>12</v>
      </c>
      <c r="B16" s="116">
        <v>1</v>
      </c>
      <c r="C16" s="116">
        <v>5</v>
      </c>
      <c r="D16" s="116">
        <v>1</v>
      </c>
      <c r="E16" s="116">
        <v>19</v>
      </c>
      <c r="F16" s="116">
        <v>6</v>
      </c>
      <c r="G16" s="116">
        <v>4</v>
      </c>
      <c r="H16" s="116">
        <v>2</v>
      </c>
      <c r="I16" s="116" t="s">
        <v>826</v>
      </c>
      <c r="K16" s="114" t="s">
        <v>665</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1">
        <f>INDEX(Duct_Leakage!$A$3:$A$6,MATCH(Model_Input_Builder!$G16,Duct_Leakage!$E$3:$E$6,0),1)</f>
        <v>0.18</v>
      </c>
      <c r="AB16" s="91">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6">
        <v>13</v>
      </c>
      <c r="B17" s="116">
        <v>4</v>
      </c>
      <c r="C17" s="116">
        <v>5</v>
      </c>
      <c r="D17" s="116">
        <v>4</v>
      </c>
      <c r="E17" s="116">
        <v>9</v>
      </c>
      <c r="F17" s="116">
        <v>11</v>
      </c>
      <c r="G17" s="116">
        <v>1</v>
      </c>
      <c r="H17" s="116">
        <v>2</v>
      </c>
      <c r="I17" s="116" t="s">
        <v>827</v>
      </c>
      <c r="K17" s="114" t="s">
        <v>666</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1">
        <f>INDEX(Duct_Leakage!$A$3:$A$6,MATCH(Model_Input_Builder!$G17,Duct_Leakage!$E$3:$E$6,0),1)</f>
        <v>0.03</v>
      </c>
      <c r="AB17" s="91">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6">
        <v>14</v>
      </c>
      <c r="B18" s="116">
        <v>4</v>
      </c>
      <c r="C18" s="116">
        <v>1</v>
      </c>
      <c r="D18" s="116">
        <v>4</v>
      </c>
      <c r="E18" s="116">
        <v>17</v>
      </c>
      <c r="F18" s="116">
        <v>16</v>
      </c>
      <c r="G18" s="116">
        <v>2</v>
      </c>
      <c r="H18" s="116">
        <v>3</v>
      </c>
      <c r="I18" s="116" t="s">
        <v>828</v>
      </c>
      <c r="K18" s="114" t="s">
        <v>667</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1">
        <f>INDEX(Duct_Leakage!$A$3:$A$6,MATCH(Model_Input_Builder!$G18,Duct_Leakage!$E$3:$E$6,0),1)</f>
        <v>0.06</v>
      </c>
      <c r="AB18" s="91">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6">
        <v>15</v>
      </c>
      <c r="B19" s="116">
        <v>3</v>
      </c>
      <c r="C19" s="116">
        <v>7</v>
      </c>
      <c r="D19" s="116">
        <v>4</v>
      </c>
      <c r="E19" s="116">
        <v>13</v>
      </c>
      <c r="F19" s="116">
        <v>11</v>
      </c>
      <c r="G19" s="116">
        <v>3</v>
      </c>
      <c r="H19" s="116">
        <v>1</v>
      </c>
      <c r="I19" s="116" t="s">
        <v>829</v>
      </c>
      <c r="K19" s="114" t="s">
        <v>668</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1">
        <f>INDEX(Duct_Leakage!$A$3:$A$6,MATCH(Model_Input_Builder!$G19,Duct_Leakage!$E$3:$E$6,0),1)</f>
        <v>0.127</v>
      </c>
      <c r="AB19" s="91">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6">
        <v>16</v>
      </c>
      <c r="B20" s="116">
        <v>4</v>
      </c>
      <c r="C20" s="116">
        <v>3</v>
      </c>
      <c r="D20" s="116">
        <v>3</v>
      </c>
      <c r="E20" s="116">
        <v>6</v>
      </c>
      <c r="F20" s="116">
        <v>1</v>
      </c>
      <c r="G20" s="116">
        <v>2</v>
      </c>
      <c r="H20" s="116">
        <v>3</v>
      </c>
      <c r="I20" s="116" t="s">
        <v>830</v>
      </c>
      <c r="K20" s="114" t="s">
        <v>669</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278</v>
      </c>
      <c r="W20" s="18" t="s">
        <v>278</v>
      </c>
      <c r="X20" s="18" t="s">
        <v>347</v>
      </c>
      <c r="Y20" s="18" t="s">
        <v>33</v>
      </c>
      <c r="Z20" s="18" t="s">
        <v>34</v>
      </c>
      <c r="AA20" s="91">
        <f>INDEX(Duct_Leakage!$A$3:$A$6,MATCH(Model_Input_Builder!$G20,Duct_Leakage!$E$3:$E$6,0),1)</f>
        <v>0.06</v>
      </c>
      <c r="AB20" s="91">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6">
        <v>17</v>
      </c>
      <c r="B21" s="116">
        <v>4</v>
      </c>
      <c r="C21" s="116">
        <v>8</v>
      </c>
      <c r="D21" s="116">
        <v>4</v>
      </c>
      <c r="E21" s="116">
        <v>9</v>
      </c>
      <c r="F21" s="116">
        <v>4</v>
      </c>
      <c r="G21" s="116">
        <v>4</v>
      </c>
      <c r="H21" s="116">
        <v>2</v>
      </c>
      <c r="I21" s="116" t="s">
        <v>831</v>
      </c>
      <c r="K21" s="114" t="s">
        <v>670</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1">
        <f>INDEX(Duct_Leakage!$A$3:$A$6,MATCH(Model_Input_Builder!$G21,Duct_Leakage!$E$3:$E$6,0),1)</f>
        <v>0.18</v>
      </c>
      <c r="AB21" s="91">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6">
        <v>18</v>
      </c>
      <c r="B22" s="116">
        <v>2</v>
      </c>
      <c r="C22" s="116">
        <v>4</v>
      </c>
      <c r="D22" s="116">
        <v>2</v>
      </c>
      <c r="E22" s="116">
        <v>14</v>
      </c>
      <c r="F22" s="116">
        <v>1</v>
      </c>
      <c r="G22" s="116">
        <v>1</v>
      </c>
      <c r="H22" s="116">
        <v>3</v>
      </c>
      <c r="I22" s="116" t="s">
        <v>832</v>
      </c>
      <c r="K22" s="114" t="s">
        <v>671</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278</v>
      </c>
      <c r="W22" s="18" t="s">
        <v>278</v>
      </c>
      <c r="X22" s="18" t="s">
        <v>347</v>
      </c>
      <c r="Y22" s="18" t="s">
        <v>33</v>
      </c>
      <c r="Z22" s="18" t="s">
        <v>34</v>
      </c>
      <c r="AA22" s="91">
        <f>INDEX(Duct_Leakage!$A$3:$A$6,MATCH(Model_Input_Builder!$G22,Duct_Leakage!$E$3:$E$6,0),1)</f>
        <v>0.03</v>
      </c>
      <c r="AB22" s="91">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6">
        <v>19</v>
      </c>
      <c r="B23" s="116">
        <v>4</v>
      </c>
      <c r="C23" s="116">
        <v>2</v>
      </c>
      <c r="D23" s="116">
        <v>5</v>
      </c>
      <c r="E23" s="116">
        <v>8</v>
      </c>
      <c r="F23" s="116">
        <v>14</v>
      </c>
      <c r="G23" s="116">
        <v>1</v>
      </c>
      <c r="H23" s="116">
        <v>2</v>
      </c>
      <c r="I23" s="116" t="s">
        <v>833</v>
      </c>
      <c r="K23" s="114" t="s">
        <v>672</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1">
        <f>INDEX(Duct_Leakage!$A$3:$A$6,MATCH(Model_Input_Builder!$G23,Duct_Leakage!$E$3:$E$6,0),1)</f>
        <v>0.03</v>
      </c>
      <c r="AB23" s="91">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6">
        <v>20</v>
      </c>
      <c r="B24" s="116">
        <v>2</v>
      </c>
      <c r="C24" s="116">
        <v>2</v>
      </c>
      <c r="D24" s="116">
        <v>2</v>
      </c>
      <c r="E24" s="116">
        <v>14</v>
      </c>
      <c r="F24" s="116">
        <v>5</v>
      </c>
      <c r="G24" s="116">
        <v>4</v>
      </c>
      <c r="H24" s="116">
        <v>2</v>
      </c>
      <c r="I24" s="116" t="s">
        <v>834</v>
      </c>
      <c r="K24" s="114" t="s">
        <v>673</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1">
        <f>INDEX(Duct_Leakage!$A$3:$A$6,MATCH(Model_Input_Builder!$G24,Duct_Leakage!$E$3:$E$6,0),1)</f>
        <v>0.18</v>
      </c>
      <c r="AB24" s="91">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6">
        <v>21</v>
      </c>
      <c r="B25" s="116">
        <v>3</v>
      </c>
      <c r="C25" s="116">
        <v>4</v>
      </c>
      <c r="D25" s="116">
        <v>1</v>
      </c>
      <c r="E25" s="116">
        <v>16</v>
      </c>
      <c r="F25" s="116">
        <v>18</v>
      </c>
      <c r="G25" s="116">
        <v>1</v>
      </c>
      <c r="H25" s="116">
        <v>1</v>
      </c>
      <c r="I25" s="116" t="s">
        <v>835</v>
      </c>
      <c r="K25" s="114" t="s">
        <v>674</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1">
        <f>INDEX(Duct_Leakage!$A$3:$A$6,MATCH(Model_Input_Builder!$G25,Duct_Leakage!$E$3:$E$6,0),1)</f>
        <v>0.03</v>
      </c>
      <c r="AB25" s="91">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6">
        <v>22</v>
      </c>
      <c r="B26" s="116">
        <v>1</v>
      </c>
      <c r="C26" s="116">
        <v>6</v>
      </c>
      <c r="D26" s="116">
        <v>5</v>
      </c>
      <c r="E26" s="116">
        <v>19</v>
      </c>
      <c r="F26" s="116">
        <v>2</v>
      </c>
      <c r="G26" s="116">
        <v>3</v>
      </c>
      <c r="H26" s="116">
        <v>1</v>
      </c>
      <c r="I26" s="116" t="s">
        <v>836</v>
      </c>
      <c r="K26" s="114" t="s">
        <v>675</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1">
        <f>INDEX(Duct_Leakage!$A$3:$A$6,MATCH(Model_Input_Builder!$G26,Duct_Leakage!$E$3:$E$6,0),1)</f>
        <v>0.127</v>
      </c>
      <c r="AB26" s="91">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6">
        <v>23</v>
      </c>
      <c r="B27" s="116">
        <v>2</v>
      </c>
      <c r="C27" s="116">
        <v>4</v>
      </c>
      <c r="D27" s="116">
        <v>4</v>
      </c>
      <c r="E27" s="116">
        <v>10</v>
      </c>
      <c r="F27" s="116">
        <v>2</v>
      </c>
      <c r="G27" s="116">
        <v>1</v>
      </c>
      <c r="H27" s="116">
        <v>2</v>
      </c>
      <c r="I27" s="116" t="s">
        <v>837</v>
      </c>
      <c r="K27" s="114" t="s">
        <v>676</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1">
        <f>INDEX(Duct_Leakage!$A$3:$A$6,MATCH(Model_Input_Builder!$G27,Duct_Leakage!$E$3:$E$6,0),1)</f>
        <v>0.03</v>
      </c>
      <c r="AB27" s="91">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6">
        <v>24</v>
      </c>
      <c r="B28" s="116">
        <v>3</v>
      </c>
      <c r="C28" s="116">
        <v>8</v>
      </c>
      <c r="D28" s="116">
        <v>2</v>
      </c>
      <c r="E28" s="116">
        <v>18</v>
      </c>
      <c r="F28" s="116">
        <v>4</v>
      </c>
      <c r="G28" s="116">
        <v>4</v>
      </c>
      <c r="H28" s="116">
        <v>1</v>
      </c>
      <c r="I28" s="116" t="s">
        <v>838</v>
      </c>
      <c r="K28" s="114" t="s">
        <v>677</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1">
        <f>INDEX(Duct_Leakage!$A$3:$A$6,MATCH(Model_Input_Builder!$G28,Duct_Leakage!$E$3:$E$6,0),1)</f>
        <v>0.18</v>
      </c>
      <c r="AB28" s="91">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6">
        <v>25</v>
      </c>
      <c r="B29" s="116">
        <v>4</v>
      </c>
      <c r="C29" s="116">
        <v>3</v>
      </c>
      <c r="D29" s="116">
        <v>3</v>
      </c>
      <c r="E29" s="116">
        <v>3</v>
      </c>
      <c r="F29" s="116">
        <v>12</v>
      </c>
      <c r="G29" s="116">
        <v>3</v>
      </c>
      <c r="H29" s="116">
        <v>1</v>
      </c>
      <c r="I29" s="116" t="s">
        <v>839</v>
      </c>
      <c r="K29" s="114" t="s">
        <v>678</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1">
        <f>INDEX(Duct_Leakage!$A$3:$A$6,MATCH(Model_Input_Builder!$G29,Duct_Leakage!$E$3:$E$6,0),1)</f>
        <v>0.127</v>
      </c>
      <c r="AB29" s="91">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6">
        <v>26</v>
      </c>
      <c r="B30" s="116">
        <v>4</v>
      </c>
      <c r="C30" s="116">
        <v>6</v>
      </c>
      <c r="D30" s="116">
        <v>5</v>
      </c>
      <c r="E30" s="116">
        <v>10</v>
      </c>
      <c r="F30" s="116">
        <v>20</v>
      </c>
      <c r="G30" s="116">
        <v>2</v>
      </c>
      <c r="H30" s="116">
        <v>2</v>
      </c>
      <c r="I30" s="116" t="s">
        <v>840</v>
      </c>
      <c r="K30" s="114" t="s">
        <v>679</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1">
        <f>INDEX(Duct_Leakage!$A$3:$A$6,MATCH(Model_Input_Builder!$G30,Duct_Leakage!$E$3:$E$6,0),1)</f>
        <v>0.06</v>
      </c>
      <c r="AB30" s="91">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6">
        <v>27</v>
      </c>
      <c r="B31" s="116">
        <v>4</v>
      </c>
      <c r="C31" s="116">
        <v>7</v>
      </c>
      <c r="D31" s="116">
        <v>2</v>
      </c>
      <c r="E31" s="116">
        <v>11</v>
      </c>
      <c r="F31" s="116">
        <v>9</v>
      </c>
      <c r="G31" s="116">
        <v>2</v>
      </c>
      <c r="H31" s="116">
        <v>1</v>
      </c>
      <c r="I31" s="116" t="s">
        <v>841</v>
      </c>
      <c r="K31" s="114" t="s">
        <v>680</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1">
        <f>INDEX(Duct_Leakage!$A$3:$A$6,MATCH(Model_Input_Builder!$G31,Duct_Leakage!$E$3:$E$6,0),1)</f>
        <v>0.06</v>
      </c>
      <c r="AB31" s="91">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6">
        <v>28</v>
      </c>
      <c r="B32" s="116">
        <v>2</v>
      </c>
      <c r="C32" s="116">
        <v>3</v>
      </c>
      <c r="D32" s="116">
        <v>1</v>
      </c>
      <c r="E32" s="116">
        <v>12</v>
      </c>
      <c r="F32" s="116">
        <v>12</v>
      </c>
      <c r="G32" s="116">
        <v>2</v>
      </c>
      <c r="H32" s="116">
        <v>4</v>
      </c>
      <c r="I32" s="116" t="s">
        <v>842</v>
      </c>
      <c r="K32" s="114" t="s">
        <v>681</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1">
        <f>INDEX(Duct_Leakage!$A$3:$A$6,MATCH(Model_Input_Builder!$G32,Duct_Leakage!$E$3:$E$6,0),1)</f>
        <v>0.06</v>
      </c>
      <c r="AB32" s="91">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6">
        <v>29</v>
      </c>
      <c r="B33" s="116">
        <v>2</v>
      </c>
      <c r="C33" s="116">
        <v>5</v>
      </c>
      <c r="D33" s="116">
        <v>4</v>
      </c>
      <c r="E33" s="116">
        <v>14</v>
      </c>
      <c r="F33" s="116">
        <v>14</v>
      </c>
      <c r="G33" s="116">
        <v>3</v>
      </c>
      <c r="H33" s="116">
        <v>3</v>
      </c>
      <c r="I33" s="116" t="s">
        <v>843</v>
      </c>
      <c r="K33" s="114" t="s">
        <v>682</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1">
        <f>INDEX(Duct_Leakage!$A$3:$A$6,MATCH(Model_Input_Builder!$G33,Duct_Leakage!$E$3:$E$6,0),1)</f>
        <v>0.127</v>
      </c>
      <c r="AB33" s="91">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6">
        <v>30</v>
      </c>
      <c r="B34" s="116">
        <v>2</v>
      </c>
      <c r="C34" s="116">
        <v>6</v>
      </c>
      <c r="D34" s="116">
        <v>5</v>
      </c>
      <c r="E34" s="116">
        <v>13</v>
      </c>
      <c r="F34" s="116">
        <v>15</v>
      </c>
      <c r="G34" s="116">
        <v>4</v>
      </c>
      <c r="H34" s="116">
        <v>1</v>
      </c>
      <c r="I34" s="116" t="s">
        <v>844</v>
      </c>
      <c r="K34" s="114" t="s">
        <v>683</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1">
        <f>INDEX(Duct_Leakage!$A$3:$A$6,MATCH(Model_Input_Builder!$G34,Duct_Leakage!$E$3:$E$6,0),1)</f>
        <v>0.18</v>
      </c>
      <c r="AB34" s="91">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6">
        <v>31</v>
      </c>
      <c r="B35" s="116">
        <v>1</v>
      </c>
      <c r="C35" s="116">
        <v>2</v>
      </c>
      <c r="D35" s="116">
        <v>4</v>
      </c>
      <c r="E35" s="116">
        <v>2</v>
      </c>
      <c r="F35" s="116">
        <v>7</v>
      </c>
      <c r="G35" s="116">
        <v>3</v>
      </c>
      <c r="H35" s="116">
        <v>3</v>
      </c>
      <c r="I35" s="116" t="s">
        <v>845</v>
      </c>
      <c r="K35" s="114" t="s">
        <v>684</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1">
        <f>INDEX(Duct_Leakage!$A$3:$A$6,MATCH(Model_Input_Builder!$G35,Duct_Leakage!$E$3:$E$6,0),1)</f>
        <v>0.127</v>
      </c>
      <c r="AB35" s="91">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6">
        <v>32</v>
      </c>
      <c r="B36" s="116">
        <v>1</v>
      </c>
      <c r="C36" s="116">
        <v>8</v>
      </c>
      <c r="D36" s="116">
        <v>2</v>
      </c>
      <c r="E36" s="116">
        <v>3</v>
      </c>
      <c r="F36" s="116">
        <v>12</v>
      </c>
      <c r="G36" s="116">
        <v>2</v>
      </c>
      <c r="H36" s="116">
        <v>3</v>
      </c>
      <c r="I36" s="116" t="s">
        <v>846</v>
      </c>
      <c r="K36" s="114" t="s">
        <v>685</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1">
        <f>INDEX(Duct_Leakage!$A$3:$A$6,MATCH(Model_Input_Builder!$G36,Duct_Leakage!$E$3:$E$6,0),1)</f>
        <v>0.06</v>
      </c>
      <c r="AB36" s="91">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6">
        <v>33</v>
      </c>
      <c r="B37" s="116">
        <v>2</v>
      </c>
      <c r="C37" s="116">
        <v>4</v>
      </c>
      <c r="D37" s="116">
        <v>5</v>
      </c>
      <c r="E37" s="116">
        <v>13</v>
      </c>
      <c r="F37" s="116">
        <v>3</v>
      </c>
      <c r="G37" s="116">
        <v>1</v>
      </c>
      <c r="H37" s="116">
        <v>4</v>
      </c>
      <c r="I37" s="116" t="s">
        <v>847</v>
      </c>
      <c r="K37" s="114" t="s">
        <v>686</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1">
        <f>INDEX(Duct_Leakage!$A$3:$A$6,MATCH(Model_Input_Builder!$G37,Duct_Leakage!$E$3:$E$6,0),1)</f>
        <v>0.03</v>
      </c>
      <c r="AB37" s="91">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6">
        <v>34</v>
      </c>
      <c r="B38" s="116">
        <v>4</v>
      </c>
      <c r="C38" s="116">
        <v>6</v>
      </c>
      <c r="D38" s="116">
        <v>2</v>
      </c>
      <c r="E38" s="116">
        <v>1</v>
      </c>
      <c r="F38" s="116">
        <v>20</v>
      </c>
      <c r="G38" s="116">
        <v>1</v>
      </c>
      <c r="H38" s="116">
        <v>4</v>
      </c>
      <c r="I38" s="116" t="s">
        <v>848</v>
      </c>
      <c r="K38" s="114" t="s">
        <v>687</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1">
        <f>INDEX(Duct_Leakage!$A$3:$A$6,MATCH(Model_Input_Builder!$G38,Duct_Leakage!$E$3:$E$6,0),1)</f>
        <v>0.03</v>
      </c>
      <c r="AB38" s="91">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6">
        <v>35</v>
      </c>
      <c r="B39" s="116">
        <v>2</v>
      </c>
      <c r="C39" s="116">
        <v>1</v>
      </c>
      <c r="D39" s="116">
        <v>2</v>
      </c>
      <c r="E39" s="116">
        <v>12</v>
      </c>
      <c r="F39" s="116">
        <v>11</v>
      </c>
      <c r="G39" s="116">
        <v>4</v>
      </c>
      <c r="H39" s="116">
        <v>3</v>
      </c>
      <c r="I39" s="116" t="s">
        <v>849</v>
      </c>
      <c r="K39" s="114" t="s">
        <v>688</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1">
        <f>INDEX(Duct_Leakage!$A$3:$A$6,MATCH(Model_Input_Builder!$G39,Duct_Leakage!$E$3:$E$6,0),1)</f>
        <v>0.18</v>
      </c>
      <c r="AB39" s="91">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6">
        <v>36</v>
      </c>
      <c r="B40" s="116">
        <v>2</v>
      </c>
      <c r="C40" s="116">
        <v>1</v>
      </c>
      <c r="D40" s="116">
        <v>4</v>
      </c>
      <c r="E40" s="116">
        <v>6</v>
      </c>
      <c r="F40" s="116">
        <v>17</v>
      </c>
      <c r="G40" s="116">
        <v>4</v>
      </c>
      <c r="H40" s="116">
        <v>2</v>
      </c>
      <c r="I40" s="116" t="s">
        <v>850</v>
      </c>
      <c r="K40" s="114" t="s">
        <v>689</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1">
        <f>INDEX(Duct_Leakage!$A$3:$A$6,MATCH(Model_Input_Builder!$G40,Duct_Leakage!$E$3:$E$6,0),1)</f>
        <v>0.18</v>
      </c>
      <c r="AB40" s="91">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6">
        <v>37</v>
      </c>
      <c r="B41" s="116">
        <v>4</v>
      </c>
      <c r="C41" s="116">
        <v>5</v>
      </c>
      <c r="D41" s="116">
        <v>5</v>
      </c>
      <c r="E41" s="116">
        <v>9</v>
      </c>
      <c r="F41" s="116">
        <v>14</v>
      </c>
      <c r="G41" s="116">
        <v>1</v>
      </c>
      <c r="H41" s="116">
        <v>2</v>
      </c>
      <c r="I41" s="116" t="s">
        <v>851</v>
      </c>
      <c r="K41" s="114" t="s">
        <v>690</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1">
        <f>INDEX(Duct_Leakage!$A$3:$A$6,MATCH(Model_Input_Builder!$G41,Duct_Leakage!$E$3:$E$6,0),1)</f>
        <v>0.03</v>
      </c>
      <c r="AB41" s="91">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6">
        <v>38</v>
      </c>
      <c r="B42" s="116">
        <v>1</v>
      </c>
      <c r="C42" s="116">
        <v>4</v>
      </c>
      <c r="D42" s="116">
        <v>1</v>
      </c>
      <c r="E42" s="116">
        <v>1</v>
      </c>
      <c r="F42" s="116">
        <v>14</v>
      </c>
      <c r="G42" s="116">
        <v>4</v>
      </c>
      <c r="H42" s="116">
        <v>4</v>
      </c>
      <c r="I42" s="116" t="s">
        <v>852</v>
      </c>
      <c r="K42" s="114" t="s">
        <v>691</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1">
        <f>INDEX(Duct_Leakage!$A$3:$A$6,MATCH(Model_Input_Builder!$G42,Duct_Leakage!$E$3:$E$6,0),1)</f>
        <v>0.18</v>
      </c>
      <c r="AB42" s="91">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6">
        <v>39</v>
      </c>
      <c r="B43" s="116">
        <v>4</v>
      </c>
      <c r="C43" s="116">
        <v>8</v>
      </c>
      <c r="D43" s="116">
        <v>5</v>
      </c>
      <c r="E43" s="116">
        <v>2</v>
      </c>
      <c r="F43" s="116">
        <v>5</v>
      </c>
      <c r="G43" s="116">
        <v>2</v>
      </c>
      <c r="H43" s="116">
        <v>1</v>
      </c>
      <c r="I43" s="116" t="s">
        <v>853</v>
      </c>
      <c r="K43" s="114" t="s">
        <v>692</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1">
        <f>INDEX(Duct_Leakage!$A$3:$A$6,MATCH(Model_Input_Builder!$G43,Duct_Leakage!$E$3:$E$6,0),1)</f>
        <v>0.06</v>
      </c>
      <c r="AB43" s="91">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6">
        <v>40</v>
      </c>
      <c r="B44" s="116">
        <v>2</v>
      </c>
      <c r="C44" s="116">
        <v>2</v>
      </c>
      <c r="D44" s="116">
        <v>2</v>
      </c>
      <c r="E44" s="116">
        <v>15</v>
      </c>
      <c r="F44" s="116">
        <v>16</v>
      </c>
      <c r="G44" s="116">
        <v>1</v>
      </c>
      <c r="H44" s="116">
        <v>1</v>
      </c>
      <c r="I44" s="116" t="s">
        <v>854</v>
      </c>
      <c r="K44" s="114" t="s">
        <v>693</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1">
        <f>INDEX(Duct_Leakage!$A$3:$A$6,MATCH(Model_Input_Builder!$G44,Duct_Leakage!$E$3:$E$6,0),1)</f>
        <v>0.03</v>
      </c>
      <c r="AB44" s="91">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6">
        <v>41</v>
      </c>
      <c r="B45" s="116">
        <v>1</v>
      </c>
      <c r="C45" s="116">
        <v>7</v>
      </c>
      <c r="D45" s="116">
        <v>1</v>
      </c>
      <c r="E45" s="116">
        <v>12</v>
      </c>
      <c r="F45" s="116">
        <v>17</v>
      </c>
      <c r="G45" s="116">
        <v>4</v>
      </c>
      <c r="H45" s="116">
        <v>2</v>
      </c>
      <c r="I45" s="116" t="s">
        <v>855</v>
      </c>
      <c r="K45" s="114" t="s">
        <v>1823</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1">
        <f>INDEX(Duct_Leakage!$A$3:$A$6,MATCH(Model_Input_Builder!$G45,Duct_Leakage!$E$3:$E$6,0),1)</f>
        <v>0.18</v>
      </c>
      <c r="AB45" s="91">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6">
        <v>42</v>
      </c>
      <c r="B46" s="116">
        <v>3</v>
      </c>
      <c r="C46" s="116">
        <v>6</v>
      </c>
      <c r="D46" s="116">
        <v>2</v>
      </c>
      <c r="E46" s="116">
        <v>3</v>
      </c>
      <c r="F46" s="116">
        <v>7</v>
      </c>
      <c r="G46" s="116">
        <v>4</v>
      </c>
      <c r="H46" s="116">
        <v>2</v>
      </c>
      <c r="I46" s="116" t="s">
        <v>856</v>
      </c>
      <c r="K46" s="114" t="s">
        <v>1824</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1">
        <f>INDEX(Duct_Leakage!$A$3:$A$6,MATCH(Model_Input_Builder!$G46,Duct_Leakage!$E$3:$E$6,0),1)</f>
        <v>0.18</v>
      </c>
      <c r="AB46" s="91">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6">
        <v>43</v>
      </c>
      <c r="B47" s="116">
        <v>1</v>
      </c>
      <c r="C47" s="116">
        <v>6</v>
      </c>
      <c r="D47" s="116">
        <v>2</v>
      </c>
      <c r="E47" s="116">
        <v>7</v>
      </c>
      <c r="F47" s="116">
        <v>14</v>
      </c>
      <c r="G47" s="116">
        <v>3</v>
      </c>
      <c r="H47" s="116">
        <v>4</v>
      </c>
      <c r="I47" s="116" t="s">
        <v>857</v>
      </c>
      <c r="K47" s="114" t="s">
        <v>1825</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1">
        <f>INDEX(Duct_Leakage!$A$3:$A$6,MATCH(Model_Input_Builder!$G47,Duct_Leakage!$E$3:$E$6,0),1)</f>
        <v>0.127</v>
      </c>
      <c r="AB47" s="91">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6">
        <v>44</v>
      </c>
      <c r="B48" s="116">
        <v>2</v>
      </c>
      <c r="C48" s="116">
        <v>3</v>
      </c>
      <c r="D48" s="116">
        <v>2</v>
      </c>
      <c r="E48" s="116">
        <v>19</v>
      </c>
      <c r="F48" s="116">
        <v>6</v>
      </c>
      <c r="G48" s="116">
        <v>1</v>
      </c>
      <c r="H48" s="116">
        <v>2</v>
      </c>
      <c r="I48" s="116" t="s">
        <v>858</v>
      </c>
      <c r="K48" s="114" t="s">
        <v>1826</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1">
        <f>INDEX(Duct_Leakage!$A$3:$A$6,MATCH(Model_Input_Builder!$G48,Duct_Leakage!$E$3:$E$6,0),1)</f>
        <v>0.03</v>
      </c>
      <c r="AB48" s="91">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6">
        <v>45</v>
      </c>
      <c r="B49" s="116">
        <v>4</v>
      </c>
      <c r="C49" s="116">
        <v>4</v>
      </c>
      <c r="D49" s="116">
        <v>3</v>
      </c>
      <c r="E49" s="116">
        <v>2</v>
      </c>
      <c r="F49" s="116">
        <v>2</v>
      </c>
      <c r="G49" s="116">
        <v>2</v>
      </c>
      <c r="H49" s="116">
        <v>3</v>
      </c>
      <c r="I49" s="116" t="s">
        <v>859</v>
      </c>
      <c r="K49" s="114" t="s">
        <v>1827</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1">
        <f>INDEX(Duct_Leakage!$A$3:$A$6,MATCH(Model_Input_Builder!$G49,Duct_Leakage!$E$3:$E$6,0),1)</f>
        <v>0.06</v>
      </c>
      <c r="AB49" s="91">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6">
        <v>46</v>
      </c>
      <c r="B50" s="116">
        <v>4</v>
      </c>
      <c r="C50" s="116">
        <v>8</v>
      </c>
      <c r="D50" s="116">
        <v>5</v>
      </c>
      <c r="E50" s="116">
        <v>1</v>
      </c>
      <c r="F50" s="116">
        <v>8</v>
      </c>
      <c r="G50" s="116">
        <v>3</v>
      </c>
      <c r="H50" s="116">
        <v>4</v>
      </c>
      <c r="I50" s="116" t="s">
        <v>860</v>
      </c>
      <c r="K50" s="114" t="s">
        <v>1828</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1">
        <f>INDEX(Duct_Leakage!$A$3:$A$6,MATCH(Model_Input_Builder!$G50,Duct_Leakage!$E$3:$E$6,0),1)</f>
        <v>0.127</v>
      </c>
      <c r="AB50" s="91">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6">
        <v>47</v>
      </c>
      <c r="B51" s="116">
        <v>1</v>
      </c>
      <c r="C51" s="116">
        <v>4</v>
      </c>
      <c r="D51" s="116">
        <v>4</v>
      </c>
      <c r="E51" s="116">
        <v>6</v>
      </c>
      <c r="F51" s="116">
        <v>9</v>
      </c>
      <c r="G51" s="116">
        <v>2</v>
      </c>
      <c r="H51" s="116">
        <v>2</v>
      </c>
      <c r="I51" s="116" t="s">
        <v>861</v>
      </c>
      <c r="K51" s="114" t="s">
        <v>1829</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1">
        <f>INDEX(Duct_Leakage!$A$3:$A$6,MATCH(Model_Input_Builder!$G51,Duct_Leakage!$E$3:$E$6,0),1)</f>
        <v>0.06</v>
      </c>
      <c r="AB51" s="91">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6">
        <v>48</v>
      </c>
      <c r="B52" s="116">
        <v>1</v>
      </c>
      <c r="C52" s="116">
        <v>5</v>
      </c>
      <c r="D52" s="116">
        <v>3</v>
      </c>
      <c r="E52" s="116">
        <v>13</v>
      </c>
      <c r="F52" s="116">
        <v>18</v>
      </c>
      <c r="G52" s="116">
        <v>3</v>
      </c>
      <c r="H52" s="116">
        <v>2</v>
      </c>
      <c r="I52" s="116" t="s">
        <v>862</v>
      </c>
      <c r="K52" s="114" t="s">
        <v>1830</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1">
        <f>INDEX(Duct_Leakage!$A$3:$A$6,MATCH(Model_Input_Builder!$G52,Duct_Leakage!$E$3:$E$6,0),1)</f>
        <v>0.127</v>
      </c>
      <c r="AB52" s="91">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6">
        <v>49</v>
      </c>
      <c r="B53" s="116">
        <v>2</v>
      </c>
      <c r="C53" s="116">
        <v>4</v>
      </c>
      <c r="D53" s="116">
        <v>2</v>
      </c>
      <c r="E53" s="116">
        <v>3</v>
      </c>
      <c r="F53" s="116">
        <v>20</v>
      </c>
      <c r="G53" s="116">
        <v>1</v>
      </c>
      <c r="H53" s="116">
        <v>1</v>
      </c>
      <c r="I53" s="116" t="s">
        <v>863</v>
      </c>
      <c r="K53" s="114" t="s">
        <v>1831</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1">
        <f>INDEX(Duct_Leakage!$A$3:$A$6,MATCH(Model_Input_Builder!$G53,Duct_Leakage!$E$3:$E$6,0),1)</f>
        <v>0.03</v>
      </c>
      <c r="AB53" s="91">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6">
        <v>50</v>
      </c>
      <c r="B54" s="116">
        <v>3</v>
      </c>
      <c r="C54" s="116">
        <v>5</v>
      </c>
      <c r="D54" s="116">
        <v>3</v>
      </c>
      <c r="E54" s="116">
        <v>10</v>
      </c>
      <c r="F54" s="116">
        <v>7</v>
      </c>
      <c r="G54" s="116">
        <v>2</v>
      </c>
      <c r="H54" s="116">
        <v>1</v>
      </c>
      <c r="I54" s="116" t="s">
        <v>864</v>
      </c>
      <c r="K54" s="114" t="s">
        <v>1832</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1">
        <f>INDEX(Duct_Leakage!$A$3:$A$6,MATCH(Model_Input_Builder!$G54,Duct_Leakage!$E$3:$E$6,0),1)</f>
        <v>0.06</v>
      </c>
      <c r="AB54" s="91">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6">
        <v>51</v>
      </c>
      <c r="B55" s="116">
        <v>2</v>
      </c>
      <c r="C55" s="116">
        <v>2</v>
      </c>
      <c r="D55" s="116">
        <v>3</v>
      </c>
      <c r="E55" s="116">
        <v>17</v>
      </c>
      <c r="F55" s="116">
        <v>12</v>
      </c>
      <c r="G55" s="116">
        <v>4</v>
      </c>
      <c r="H55" s="116">
        <v>1</v>
      </c>
      <c r="I55" s="116" t="s">
        <v>865</v>
      </c>
      <c r="K55" s="114" t="s">
        <v>1833</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1">
        <f>INDEX(Duct_Leakage!$A$3:$A$6,MATCH(Model_Input_Builder!$G55,Duct_Leakage!$E$3:$E$6,0),1)</f>
        <v>0.18</v>
      </c>
      <c r="AB55" s="91">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6">
        <v>52</v>
      </c>
      <c r="B56" s="116">
        <v>2</v>
      </c>
      <c r="C56" s="116">
        <v>2</v>
      </c>
      <c r="D56" s="116">
        <v>3</v>
      </c>
      <c r="E56" s="116">
        <v>2</v>
      </c>
      <c r="F56" s="116">
        <v>1</v>
      </c>
      <c r="G56" s="116">
        <v>2</v>
      </c>
      <c r="H56" s="116">
        <v>3</v>
      </c>
      <c r="I56" s="116" t="s">
        <v>866</v>
      </c>
      <c r="K56" s="114" t="s">
        <v>1834</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278</v>
      </c>
      <c r="W56" s="18" t="s">
        <v>278</v>
      </c>
      <c r="X56" s="18" t="s">
        <v>347</v>
      </c>
      <c r="Y56" s="18" t="s">
        <v>33</v>
      </c>
      <c r="Z56" s="18" t="s">
        <v>34</v>
      </c>
      <c r="AA56" s="91">
        <f>INDEX(Duct_Leakage!$A$3:$A$6,MATCH(Model_Input_Builder!$G56,Duct_Leakage!$E$3:$E$6,0),1)</f>
        <v>0.06</v>
      </c>
      <c r="AB56" s="91">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6">
        <v>53</v>
      </c>
      <c r="B57" s="116">
        <v>4</v>
      </c>
      <c r="C57" s="116">
        <v>2</v>
      </c>
      <c r="D57" s="116">
        <v>5</v>
      </c>
      <c r="E57" s="116">
        <v>3</v>
      </c>
      <c r="F57" s="116">
        <v>7</v>
      </c>
      <c r="G57" s="116">
        <v>1</v>
      </c>
      <c r="H57" s="116">
        <v>1</v>
      </c>
      <c r="I57" s="116" t="s">
        <v>867</v>
      </c>
      <c r="K57" s="114" t="s">
        <v>1835</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1">
        <f>INDEX(Duct_Leakage!$A$3:$A$6,MATCH(Model_Input_Builder!$G57,Duct_Leakage!$E$3:$E$6,0),1)</f>
        <v>0.03</v>
      </c>
      <c r="AB57" s="91">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6">
        <v>54</v>
      </c>
      <c r="B58" s="116">
        <v>1</v>
      </c>
      <c r="C58" s="116">
        <v>5</v>
      </c>
      <c r="D58" s="116">
        <v>3</v>
      </c>
      <c r="E58" s="116">
        <v>5</v>
      </c>
      <c r="F58" s="116">
        <v>9</v>
      </c>
      <c r="G58" s="116">
        <v>2</v>
      </c>
      <c r="H58" s="116">
        <v>3</v>
      </c>
      <c r="I58" s="116" t="s">
        <v>868</v>
      </c>
      <c r="K58" s="114" t="s">
        <v>1836</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1">
        <f>INDEX(Duct_Leakage!$A$3:$A$6,MATCH(Model_Input_Builder!$G58,Duct_Leakage!$E$3:$E$6,0),1)</f>
        <v>0.06</v>
      </c>
      <c r="AB58" s="91">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6">
        <v>55</v>
      </c>
      <c r="B59" s="116">
        <v>4</v>
      </c>
      <c r="C59" s="116">
        <v>3</v>
      </c>
      <c r="D59" s="116">
        <v>4</v>
      </c>
      <c r="E59" s="116">
        <v>13</v>
      </c>
      <c r="F59" s="116">
        <v>11</v>
      </c>
      <c r="G59" s="116">
        <v>2</v>
      </c>
      <c r="H59" s="116">
        <v>2</v>
      </c>
      <c r="I59" s="116" t="s">
        <v>869</v>
      </c>
      <c r="K59" s="114" t="s">
        <v>1837</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1">
        <f>INDEX(Duct_Leakage!$A$3:$A$6,MATCH(Model_Input_Builder!$G59,Duct_Leakage!$E$3:$E$6,0),1)</f>
        <v>0.06</v>
      </c>
      <c r="AB59" s="91">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6">
        <v>56</v>
      </c>
      <c r="B60" s="116">
        <v>2</v>
      </c>
      <c r="C60" s="116">
        <v>4</v>
      </c>
      <c r="D60" s="116">
        <v>5</v>
      </c>
      <c r="E60" s="116">
        <v>10</v>
      </c>
      <c r="F60" s="116">
        <v>13</v>
      </c>
      <c r="G60" s="116">
        <v>1</v>
      </c>
      <c r="H60" s="116">
        <v>1</v>
      </c>
      <c r="I60" s="116" t="s">
        <v>870</v>
      </c>
      <c r="K60" s="114" t="s">
        <v>1838</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1">
        <f>INDEX(Duct_Leakage!$A$3:$A$6,MATCH(Model_Input_Builder!$G60,Duct_Leakage!$E$3:$E$6,0),1)</f>
        <v>0.03</v>
      </c>
      <c r="AB60" s="91">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6">
        <v>57</v>
      </c>
      <c r="B61" s="116">
        <v>4</v>
      </c>
      <c r="C61" s="116">
        <v>2</v>
      </c>
      <c r="D61" s="116">
        <v>4</v>
      </c>
      <c r="E61" s="116">
        <v>13</v>
      </c>
      <c r="F61" s="116">
        <v>16</v>
      </c>
      <c r="G61" s="116">
        <v>2</v>
      </c>
      <c r="H61" s="116">
        <v>1</v>
      </c>
      <c r="I61" s="116" t="s">
        <v>871</v>
      </c>
      <c r="K61" s="114" t="s">
        <v>1839</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1">
        <f>INDEX(Duct_Leakage!$A$3:$A$6,MATCH(Model_Input_Builder!$G61,Duct_Leakage!$E$3:$E$6,0),1)</f>
        <v>0.06</v>
      </c>
      <c r="AB61" s="91">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6">
        <v>58</v>
      </c>
      <c r="B62" s="116">
        <v>1</v>
      </c>
      <c r="C62" s="116">
        <v>6</v>
      </c>
      <c r="D62" s="116">
        <v>5</v>
      </c>
      <c r="E62" s="116">
        <v>17</v>
      </c>
      <c r="F62" s="116">
        <v>1</v>
      </c>
      <c r="G62" s="116">
        <v>1</v>
      </c>
      <c r="H62" s="116">
        <v>1</v>
      </c>
      <c r="I62" s="116" t="s">
        <v>872</v>
      </c>
      <c r="K62" s="114" t="s">
        <v>1840</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278</v>
      </c>
      <c r="W62" s="18" t="s">
        <v>278</v>
      </c>
      <c r="X62" s="18" t="s">
        <v>347</v>
      </c>
      <c r="Y62" s="18" t="s">
        <v>33</v>
      </c>
      <c r="Z62" s="18" t="s">
        <v>34</v>
      </c>
      <c r="AA62" s="91">
        <f>INDEX(Duct_Leakage!$A$3:$A$6,MATCH(Model_Input_Builder!$G62,Duct_Leakage!$E$3:$E$6,0),1)</f>
        <v>0.03</v>
      </c>
      <c r="AB62" s="91">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6">
        <v>59</v>
      </c>
      <c r="B63" s="116">
        <v>4</v>
      </c>
      <c r="C63" s="116">
        <v>1</v>
      </c>
      <c r="D63" s="116">
        <v>5</v>
      </c>
      <c r="E63" s="116">
        <v>5</v>
      </c>
      <c r="F63" s="116">
        <v>6</v>
      </c>
      <c r="G63" s="116">
        <v>3</v>
      </c>
      <c r="H63" s="116">
        <v>4</v>
      </c>
      <c r="I63" s="116" t="s">
        <v>873</v>
      </c>
      <c r="K63" s="114" t="s">
        <v>1841</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1">
        <f>INDEX(Duct_Leakage!$A$3:$A$6,MATCH(Model_Input_Builder!$G63,Duct_Leakage!$E$3:$E$6,0),1)</f>
        <v>0.127</v>
      </c>
      <c r="AB63" s="91">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6">
        <v>60</v>
      </c>
      <c r="B64" s="116">
        <v>4</v>
      </c>
      <c r="C64" s="116">
        <v>2</v>
      </c>
      <c r="D64" s="116">
        <v>4</v>
      </c>
      <c r="E64" s="116">
        <v>12</v>
      </c>
      <c r="F64" s="116">
        <v>6</v>
      </c>
      <c r="G64" s="116">
        <v>1</v>
      </c>
      <c r="H64" s="116">
        <v>3</v>
      </c>
      <c r="I64" s="116" t="s">
        <v>874</v>
      </c>
      <c r="K64" s="114" t="s">
        <v>1842</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1">
        <f>INDEX(Duct_Leakage!$A$3:$A$6,MATCH(Model_Input_Builder!$G64,Duct_Leakage!$E$3:$E$6,0),1)</f>
        <v>0.03</v>
      </c>
      <c r="AB64" s="91">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6">
        <v>61</v>
      </c>
      <c r="B65" s="116">
        <v>2</v>
      </c>
      <c r="C65" s="116">
        <v>5</v>
      </c>
      <c r="D65" s="116">
        <v>2</v>
      </c>
      <c r="E65" s="116">
        <v>3</v>
      </c>
      <c r="F65" s="116">
        <v>16</v>
      </c>
      <c r="G65" s="116">
        <v>3</v>
      </c>
      <c r="H65" s="116">
        <v>2</v>
      </c>
      <c r="I65" s="116" t="s">
        <v>875</v>
      </c>
      <c r="K65" s="114" t="s">
        <v>1843</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1">
        <f>INDEX(Duct_Leakage!$A$3:$A$6,MATCH(Model_Input_Builder!$G65,Duct_Leakage!$E$3:$E$6,0),1)</f>
        <v>0.127</v>
      </c>
      <c r="AB65" s="91">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6">
        <v>62</v>
      </c>
      <c r="B66" s="116">
        <v>1</v>
      </c>
      <c r="C66" s="116">
        <v>8</v>
      </c>
      <c r="D66" s="116">
        <v>4</v>
      </c>
      <c r="E66" s="116">
        <v>3</v>
      </c>
      <c r="F66" s="116">
        <v>1</v>
      </c>
      <c r="G66" s="116">
        <v>4</v>
      </c>
      <c r="H66" s="116">
        <v>3</v>
      </c>
      <c r="I66" s="116" t="s">
        <v>876</v>
      </c>
      <c r="K66" s="114" t="s">
        <v>1844</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278</v>
      </c>
      <c r="W66" s="18" t="s">
        <v>278</v>
      </c>
      <c r="X66" s="18" t="s">
        <v>347</v>
      </c>
      <c r="Y66" s="18" t="s">
        <v>33</v>
      </c>
      <c r="Z66" s="18" t="s">
        <v>34</v>
      </c>
      <c r="AA66" s="91">
        <f>INDEX(Duct_Leakage!$A$3:$A$6,MATCH(Model_Input_Builder!$G66,Duct_Leakage!$E$3:$E$6,0),1)</f>
        <v>0.18</v>
      </c>
      <c r="AB66" s="91">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6">
        <v>63</v>
      </c>
      <c r="B67" s="116">
        <v>4</v>
      </c>
      <c r="C67" s="116">
        <v>7</v>
      </c>
      <c r="D67" s="116">
        <v>2</v>
      </c>
      <c r="E67" s="116">
        <v>3</v>
      </c>
      <c r="F67" s="116">
        <v>1</v>
      </c>
      <c r="G67" s="116">
        <v>1</v>
      </c>
      <c r="H67" s="116">
        <v>4</v>
      </c>
      <c r="I67" s="116" t="s">
        <v>877</v>
      </c>
      <c r="K67" s="114" t="s">
        <v>1845</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278</v>
      </c>
      <c r="W67" s="18" t="s">
        <v>278</v>
      </c>
      <c r="X67" s="18" t="s">
        <v>347</v>
      </c>
      <c r="Y67" s="18" t="s">
        <v>33</v>
      </c>
      <c r="Z67" s="18" t="s">
        <v>34</v>
      </c>
      <c r="AA67" s="91">
        <f>INDEX(Duct_Leakage!$A$3:$A$6,MATCH(Model_Input_Builder!$G67,Duct_Leakage!$E$3:$E$6,0),1)</f>
        <v>0.03</v>
      </c>
      <c r="AB67" s="91">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6">
        <v>64</v>
      </c>
      <c r="B68" s="116">
        <v>1</v>
      </c>
      <c r="C68" s="116">
        <v>7</v>
      </c>
      <c r="D68" s="116">
        <v>5</v>
      </c>
      <c r="E68" s="116">
        <v>6</v>
      </c>
      <c r="F68" s="116">
        <v>9</v>
      </c>
      <c r="G68" s="116">
        <v>2</v>
      </c>
      <c r="H68" s="116">
        <v>2</v>
      </c>
      <c r="I68" s="116" t="s">
        <v>878</v>
      </c>
      <c r="K68" s="114" t="s">
        <v>1846</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1">
        <f>INDEX(Duct_Leakage!$A$3:$A$6,MATCH(Model_Input_Builder!$G68,Duct_Leakage!$E$3:$E$6,0),1)</f>
        <v>0.06</v>
      </c>
      <c r="AB68" s="91">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6">
        <v>65</v>
      </c>
      <c r="B69" s="116">
        <v>4</v>
      </c>
      <c r="C69" s="116">
        <v>7</v>
      </c>
      <c r="D69" s="116">
        <v>2</v>
      </c>
      <c r="E69" s="116">
        <v>16</v>
      </c>
      <c r="F69" s="116">
        <v>1</v>
      </c>
      <c r="G69" s="116">
        <v>1</v>
      </c>
      <c r="H69" s="116">
        <v>2</v>
      </c>
      <c r="I69" s="116" t="s">
        <v>879</v>
      </c>
      <c r="K69" s="114" t="s">
        <v>1847</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278</v>
      </c>
      <c r="W69" s="18" t="s">
        <v>278</v>
      </c>
      <c r="X69" s="18" t="s">
        <v>347</v>
      </c>
      <c r="Y69" s="18" t="s">
        <v>33</v>
      </c>
      <c r="Z69" s="18" t="s">
        <v>34</v>
      </c>
      <c r="AA69" s="91">
        <f>INDEX(Duct_Leakage!$A$3:$A$6,MATCH(Model_Input_Builder!$G69,Duct_Leakage!$E$3:$E$6,0),1)</f>
        <v>0.03</v>
      </c>
      <c r="AB69" s="91">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6">
        <v>66</v>
      </c>
      <c r="B70" s="116">
        <v>1</v>
      </c>
      <c r="C70" s="116">
        <v>5</v>
      </c>
      <c r="D70" s="116">
        <v>4</v>
      </c>
      <c r="E70" s="116">
        <v>17</v>
      </c>
      <c r="F70" s="116">
        <v>10</v>
      </c>
      <c r="G70" s="116">
        <v>4</v>
      </c>
      <c r="H70" s="116">
        <v>1</v>
      </c>
      <c r="I70" s="116" t="s">
        <v>880</v>
      </c>
      <c r="K70" s="114" t="s">
        <v>1848</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1">
        <f>INDEX(Duct_Leakage!$A$3:$A$6,MATCH(Model_Input_Builder!$G70,Duct_Leakage!$E$3:$E$6,0),1)</f>
        <v>0.18</v>
      </c>
      <c r="AB70" s="91">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6">
        <v>67</v>
      </c>
      <c r="B71" s="116">
        <v>1</v>
      </c>
      <c r="C71" s="116">
        <v>6</v>
      </c>
      <c r="D71" s="116">
        <v>4</v>
      </c>
      <c r="E71" s="116">
        <v>10</v>
      </c>
      <c r="F71" s="116">
        <v>7</v>
      </c>
      <c r="G71" s="116">
        <v>3</v>
      </c>
      <c r="H71" s="116">
        <v>3</v>
      </c>
      <c r="I71" s="116" t="s">
        <v>881</v>
      </c>
      <c r="K71" s="114" t="s">
        <v>1849</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1">
        <f>INDEX(Duct_Leakage!$A$3:$A$6,MATCH(Model_Input_Builder!$G71,Duct_Leakage!$E$3:$E$6,0),1)</f>
        <v>0.127</v>
      </c>
      <c r="AB71" s="91">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6">
        <v>68</v>
      </c>
      <c r="B72" s="116">
        <v>2</v>
      </c>
      <c r="C72" s="116">
        <v>8</v>
      </c>
      <c r="D72" s="116">
        <v>5</v>
      </c>
      <c r="E72" s="116">
        <v>18</v>
      </c>
      <c r="F72" s="116">
        <v>17</v>
      </c>
      <c r="G72" s="116">
        <v>4</v>
      </c>
      <c r="H72" s="116">
        <v>1</v>
      </c>
      <c r="I72" s="116" t="s">
        <v>882</v>
      </c>
      <c r="K72" s="114" t="s">
        <v>1850</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1">
        <f>INDEX(Duct_Leakage!$A$3:$A$6,MATCH(Model_Input_Builder!$G72,Duct_Leakage!$E$3:$E$6,0),1)</f>
        <v>0.18</v>
      </c>
      <c r="AB72" s="91">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6">
        <v>69</v>
      </c>
      <c r="B73" s="116">
        <v>4</v>
      </c>
      <c r="C73" s="116">
        <v>8</v>
      </c>
      <c r="D73" s="116">
        <v>4</v>
      </c>
      <c r="E73" s="116">
        <v>13</v>
      </c>
      <c r="F73" s="116">
        <v>15</v>
      </c>
      <c r="G73" s="116">
        <v>3</v>
      </c>
      <c r="H73" s="116">
        <v>2</v>
      </c>
      <c r="I73" s="116" t="s">
        <v>883</v>
      </c>
      <c r="K73" s="114" t="s">
        <v>1851</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1">
        <f>INDEX(Duct_Leakage!$A$3:$A$6,MATCH(Model_Input_Builder!$G73,Duct_Leakage!$E$3:$E$6,0),1)</f>
        <v>0.127</v>
      </c>
      <c r="AB73" s="91">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6">
        <v>70</v>
      </c>
      <c r="B74" s="116">
        <v>2</v>
      </c>
      <c r="C74" s="116">
        <v>4</v>
      </c>
      <c r="D74" s="116">
        <v>1</v>
      </c>
      <c r="E74" s="116">
        <v>9</v>
      </c>
      <c r="F74" s="116">
        <v>8</v>
      </c>
      <c r="G74" s="116">
        <v>2</v>
      </c>
      <c r="H74" s="116">
        <v>1</v>
      </c>
      <c r="I74" s="116" t="s">
        <v>884</v>
      </c>
      <c r="K74" s="114" t="s">
        <v>1852</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1">
        <f>INDEX(Duct_Leakage!$A$3:$A$6,MATCH(Model_Input_Builder!$G74,Duct_Leakage!$E$3:$E$6,0),1)</f>
        <v>0.06</v>
      </c>
      <c r="AB74" s="91">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6">
        <v>71</v>
      </c>
      <c r="B75" s="116">
        <v>3</v>
      </c>
      <c r="C75" s="116">
        <v>8</v>
      </c>
      <c r="D75" s="116">
        <v>5</v>
      </c>
      <c r="E75" s="116">
        <v>6</v>
      </c>
      <c r="F75" s="116">
        <v>13</v>
      </c>
      <c r="G75" s="116">
        <v>3</v>
      </c>
      <c r="H75" s="116">
        <v>3</v>
      </c>
      <c r="I75" s="116" t="s">
        <v>885</v>
      </c>
      <c r="K75" s="114" t="s">
        <v>1853</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1">
        <f>INDEX(Duct_Leakage!$A$3:$A$6,MATCH(Model_Input_Builder!$G75,Duct_Leakage!$E$3:$E$6,0),1)</f>
        <v>0.127</v>
      </c>
      <c r="AB75" s="91">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6">
        <v>72</v>
      </c>
      <c r="B76" s="116">
        <v>1</v>
      </c>
      <c r="C76" s="116">
        <v>4</v>
      </c>
      <c r="D76" s="116">
        <v>3</v>
      </c>
      <c r="E76" s="116">
        <v>4</v>
      </c>
      <c r="F76" s="116">
        <v>2</v>
      </c>
      <c r="G76" s="116">
        <v>4</v>
      </c>
      <c r="H76" s="116">
        <v>4</v>
      </c>
      <c r="I76" s="116" t="s">
        <v>886</v>
      </c>
      <c r="K76" s="114" t="s">
        <v>1854</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1">
        <f>INDEX(Duct_Leakage!$A$3:$A$6,MATCH(Model_Input_Builder!$G76,Duct_Leakage!$E$3:$E$6,0),1)</f>
        <v>0.18</v>
      </c>
      <c r="AB76" s="91">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6">
        <v>73</v>
      </c>
      <c r="B77" s="116">
        <v>4</v>
      </c>
      <c r="C77" s="116">
        <v>2</v>
      </c>
      <c r="D77" s="116">
        <v>5</v>
      </c>
      <c r="E77" s="116">
        <v>16</v>
      </c>
      <c r="F77" s="116">
        <v>4</v>
      </c>
      <c r="G77" s="116">
        <v>2</v>
      </c>
      <c r="H77" s="116">
        <v>2</v>
      </c>
      <c r="I77" s="116" t="s">
        <v>887</v>
      </c>
      <c r="K77" s="114" t="s">
        <v>1855</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1">
        <f>INDEX(Duct_Leakage!$A$3:$A$6,MATCH(Model_Input_Builder!$G77,Duct_Leakage!$E$3:$E$6,0),1)</f>
        <v>0.06</v>
      </c>
      <c r="AB77" s="91">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6">
        <v>74</v>
      </c>
      <c r="B78" s="116">
        <v>2</v>
      </c>
      <c r="C78" s="116">
        <v>3</v>
      </c>
      <c r="D78" s="116">
        <v>2</v>
      </c>
      <c r="E78" s="116">
        <v>18</v>
      </c>
      <c r="F78" s="116">
        <v>15</v>
      </c>
      <c r="G78" s="116">
        <v>1</v>
      </c>
      <c r="H78" s="116">
        <v>2</v>
      </c>
      <c r="I78" s="116" t="s">
        <v>888</v>
      </c>
      <c r="K78" s="114" t="s">
        <v>1856</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1">
        <f>INDEX(Duct_Leakage!$A$3:$A$6,MATCH(Model_Input_Builder!$G78,Duct_Leakage!$E$3:$E$6,0),1)</f>
        <v>0.03</v>
      </c>
      <c r="AB78" s="91">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6">
        <v>75</v>
      </c>
      <c r="B79" s="116">
        <v>4</v>
      </c>
      <c r="C79" s="116">
        <v>2</v>
      </c>
      <c r="D79" s="116">
        <v>2</v>
      </c>
      <c r="E79" s="116">
        <v>9</v>
      </c>
      <c r="F79" s="116">
        <v>13</v>
      </c>
      <c r="G79" s="116">
        <v>4</v>
      </c>
      <c r="H79" s="116">
        <v>2</v>
      </c>
      <c r="I79" s="116" t="s">
        <v>889</v>
      </c>
      <c r="K79" s="114" t="s">
        <v>1857</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1">
        <f>INDEX(Duct_Leakage!$A$3:$A$6,MATCH(Model_Input_Builder!$G79,Duct_Leakage!$E$3:$E$6,0),1)</f>
        <v>0.18</v>
      </c>
      <c r="AB79" s="91">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6">
        <v>76</v>
      </c>
      <c r="B80" s="116">
        <v>3</v>
      </c>
      <c r="C80" s="116">
        <v>7</v>
      </c>
      <c r="D80" s="116">
        <v>2</v>
      </c>
      <c r="E80" s="116">
        <v>19</v>
      </c>
      <c r="F80" s="116">
        <v>11</v>
      </c>
      <c r="G80" s="116">
        <v>2</v>
      </c>
      <c r="H80" s="116">
        <v>2</v>
      </c>
      <c r="I80" s="116" t="s">
        <v>890</v>
      </c>
      <c r="K80" s="114" t="s">
        <v>1858</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1">
        <f>INDEX(Duct_Leakage!$A$3:$A$6,MATCH(Model_Input_Builder!$G80,Duct_Leakage!$E$3:$E$6,0),1)</f>
        <v>0.06</v>
      </c>
      <c r="AB80" s="91">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6">
        <v>77</v>
      </c>
      <c r="B81" s="116">
        <v>3</v>
      </c>
      <c r="C81" s="116">
        <v>4</v>
      </c>
      <c r="D81" s="116">
        <v>3</v>
      </c>
      <c r="E81" s="116">
        <v>18</v>
      </c>
      <c r="F81" s="116">
        <v>15</v>
      </c>
      <c r="G81" s="116">
        <v>3</v>
      </c>
      <c r="H81" s="116">
        <v>3</v>
      </c>
      <c r="I81" s="116" t="s">
        <v>891</v>
      </c>
      <c r="K81" s="114" t="s">
        <v>1859</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1">
        <f>INDEX(Duct_Leakage!$A$3:$A$6,MATCH(Model_Input_Builder!$G81,Duct_Leakage!$E$3:$E$6,0),1)</f>
        <v>0.127</v>
      </c>
      <c r="AB81" s="91">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6">
        <v>78</v>
      </c>
      <c r="B82" s="116">
        <v>2</v>
      </c>
      <c r="C82" s="116">
        <v>8</v>
      </c>
      <c r="D82" s="116">
        <v>2</v>
      </c>
      <c r="E82" s="116">
        <v>1</v>
      </c>
      <c r="F82" s="116">
        <v>18</v>
      </c>
      <c r="G82" s="116">
        <v>4</v>
      </c>
      <c r="H82" s="116">
        <v>4</v>
      </c>
      <c r="I82" s="116" t="s">
        <v>892</v>
      </c>
      <c r="K82" s="114" t="s">
        <v>1860</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1">
        <f>INDEX(Duct_Leakage!$A$3:$A$6,MATCH(Model_Input_Builder!$G82,Duct_Leakage!$E$3:$E$6,0),1)</f>
        <v>0.18</v>
      </c>
      <c r="AB82" s="91">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6">
        <v>79</v>
      </c>
      <c r="B83" s="116">
        <v>2</v>
      </c>
      <c r="C83" s="116">
        <v>3</v>
      </c>
      <c r="D83" s="116">
        <v>1</v>
      </c>
      <c r="E83" s="116">
        <v>5</v>
      </c>
      <c r="F83" s="116">
        <v>3</v>
      </c>
      <c r="G83" s="116">
        <v>1</v>
      </c>
      <c r="H83" s="116">
        <v>1</v>
      </c>
      <c r="I83" s="116" t="s">
        <v>893</v>
      </c>
      <c r="K83" s="114" t="s">
        <v>1861</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1">
        <f>INDEX(Duct_Leakage!$A$3:$A$6,MATCH(Model_Input_Builder!$G83,Duct_Leakage!$E$3:$E$6,0),1)</f>
        <v>0.03</v>
      </c>
      <c r="AB83" s="91">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6">
        <v>80</v>
      </c>
      <c r="B84" s="116">
        <v>4</v>
      </c>
      <c r="C84" s="116">
        <v>5</v>
      </c>
      <c r="D84" s="116">
        <v>5</v>
      </c>
      <c r="E84" s="116">
        <v>18</v>
      </c>
      <c r="F84" s="116">
        <v>8</v>
      </c>
      <c r="G84" s="116">
        <v>2</v>
      </c>
      <c r="H84" s="116">
        <v>2</v>
      </c>
      <c r="I84" s="116" t="s">
        <v>894</v>
      </c>
      <c r="K84" s="114" t="s">
        <v>1862</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1">
        <f>INDEX(Duct_Leakage!$A$3:$A$6,MATCH(Model_Input_Builder!$G84,Duct_Leakage!$E$3:$E$6,0),1)</f>
        <v>0.06</v>
      </c>
      <c r="AB84" s="91">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6">
        <v>81</v>
      </c>
      <c r="B85" s="116">
        <v>2</v>
      </c>
      <c r="C85" s="116">
        <v>6</v>
      </c>
      <c r="D85" s="116">
        <v>4</v>
      </c>
      <c r="E85" s="116">
        <v>11</v>
      </c>
      <c r="F85" s="116">
        <v>9</v>
      </c>
      <c r="G85" s="116">
        <v>1</v>
      </c>
      <c r="H85" s="116">
        <v>2</v>
      </c>
      <c r="I85" s="116" t="s">
        <v>895</v>
      </c>
      <c r="K85" s="114" t="s">
        <v>1863</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1">
        <f>INDEX(Duct_Leakage!$A$3:$A$6,MATCH(Model_Input_Builder!$G85,Duct_Leakage!$E$3:$E$6,0),1)</f>
        <v>0.03</v>
      </c>
      <c r="AB85" s="91">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6">
        <v>82</v>
      </c>
      <c r="B86" s="116">
        <v>3</v>
      </c>
      <c r="C86" s="116">
        <v>8</v>
      </c>
      <c r="D86" s="116">
        <v>3</v>
      </c>
      <c r="E86" s="116">
        <v>2</v>
      </c>
      <c r="F86" s="116">
        <v>13</v>
      </c>
      <c r="G86" s="116">
        <v>1</v>
      </c>
      <c r="H86" s="116">
        <v>2</v>
      </c>
      <c r="I86" s="116" t="s">
        <v>896</v>
      </c>
      <c r="K86" s="114" t="s">
        <v>1864</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1">
        <f>INDEX(Duct_Leakage!$A$3:$A$6,MATCH(Model_Input_Builder!$G86,Duct_Leakage!$E$3:$E$6,0),1)</f>
        <v>0.03</v>
      </c>
      <c r="AB86" s="91">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6">
        <v>83</v>
      </c>
      <c r="B87" s="116">
        <v>1</v>
      </c>
      <c r="C87" s="116">
        <v>2</v>
      </c>
      <c r="D87" s="116">
        <v>5</v>
      </c>
      <c r="E87" s="116">
        <v>16</v>
      </c>
      <c r="F87" s="116">
        <v>9</v>
      </c>
      <c r="G87" s="116">
        <v>4</v>
      </c>
      <c r="H87" s="116">
        <v>1</v>
      </c>
      <c r="I87" s="116" t="s">
        <v>897</v>
      </c>
      <c r="K87" s="114" t="s">
        <v>1865</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1">
        <f>INDEX(Duct_Leakage!$A$3:$A$6,MATCH(Model_Input_Builder!$G87,Duct_Leakage!$E$3:$E$6,0),1)</f>
        <v>0.18</v>
      </c>
      <c r="AB87" s="91">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6">
        <v>84</v>
      </c>
      <c r="B88" s="116">
        <v>3</v>
      </c>
      <c r="C88" s="116">
        <v>7</v>
      </c>
      <c r="D88" s="116">
        <v>3</v>
      </c>
      <c r="E88" s="116">
        <v>4</v>
      </c>
      <c r="F88" s="116">
        <v>17</v>
      </c>
      <c r="G88" s="116">
        <v>1</v>
      </c>
      <c r="H88" s="116">
        <v>3</v>
      </c>
      <c r="I88" s="116" t="s">
        <v>898</v>
      </c>
      <c r="K88" s="114" t="s">
        <v>1866</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1">
        <f>INDEX(Duct_Leakage!$A$3:$A$6,MATCH(Model_Input_Builder!$G88,Duct_Leakage!$E$3:$E$6,0),1)</f>
        <v>0.03</v>
      </c>
      <c r="AB88" s="91">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6">
        <v>85</v>
      </c>
      <c r="B89" s="116">
        <v>1</v>
      </c>
      <c r="C89" s="116">
        <v>4</v>
      </c>
      <c r="D89" s="116">
        <v>3</v>
      </c>
      <c r="E89" s="116">
        <v>19</v>
      </c>
      <c r="F89" s="116">
        <v>5</v>
      </c>
      <c r="G89" s="116">
        <v>2</v>
      </c>
      <c r="H89" s="116">
        <v>2</v>
      </c>
      <c r="I89" s="116" t="s">
        <v>899</v>
      </c>
      <c r="K89" s="114" t="s">
        <v>1867</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1">
        <f>INDEX(Duct_Leakage!$A$3:$A$6,MATCH(Model_Input_Builder!$G89,Duct_Leakage!$E$3:$E$6,0),1)</f>
        <v>0.06</v>
      </c>
      <c r="AB89" s="91">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6">
        <v>86</v>
      </c>
      <c r="B90" s="116">
        <v>3</v>
      </c>
      <c r="C90" s="116">
        <v>5</v>
      </c>
      <c r="D90" s="116">
        <v>3</v>
      </c>
      <c r="E90" s="116">
        <v>9</v>
      </c>
      <c r="F90" s="116">
        <v>13</v>
      </c>
      <c r="G90" s="116">
        <v>4</v>
      </c>
      <c r="H90" s="116">
        <v>3</v>
      </c>
      <c r="I90" s="116" t="s">
        <v>900</v>
      </c>
      <c r="K90" s="114" t="s">
        <v>1868</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1">
        <f>INDEX(Duct_Leakage!$A$3:$A$6,MATCH(Model_Input_Builder!$G90,Duct_Leakage!$E$3:$E$6,0),1)</f>
        <v>0.18</v>
      </c>
      <c r="AB90" s="91">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6">
        <v>87</v>
      </c>
      <c r="B91" s="116">
        <v>4</v>
      </c>
      <c r="C91" s="116">
        <v>4</v>
      </c>
      <c r="D91" s="116">
        <v>4</v>
      </c>
      <c r="E91" s="116">
        <v>7</v>
      </c>
      <c r="F91" s="116">
        <v>1</v>
      </c>
      <c r="G91" s="116">
        <v>2</v>
      </c>
      <c r="H91" s="116">
        <v>1</v>
      </c>
      <c r="I91" s="116" t="s">
        <v>901</v>
      </c>
      <c r="K91" s="114" t="s">
        <v>1869</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278</v>
      </c>
      <c r="W91" s="18" t="s">
        <v>278</v>
      </c>
      <c r="X91" s="18" t="s">
        <v>347</v>
      </c>
      <c r="Y91" s="18" t="s">
        <v>33</v>
      </c>
      <c r="Z91" s="18" t="s">
        <v>34</v>
      </c>
      <c r="AA91" s="91">
        <f>INDEX(Duct_Leakage!$A$3:$A$6,MATCH(Model_Input_Builder!$G91,Duct_Leakage!$E$3:$E$6,0),1)</f>
        <v>0.06</v>
      </c>
      <c r="AB91" s="91">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6">
        <v>88</v>
      </c>
      <c r="B92" s="116">
        <v>2</v>
      </c>
      <c r="C92" s="116">
        <v>2</v>
      </c>
      <c r="D92" s="116">
        <v>5</v>
      </c>
      <c r="E92" s="116">
        <v>6</v>
      </c>
      <c r="F92" s="116">
        <v>16</v>
      </c>
      <c r="G92" s="116">
        <v>4</v>
      </c>
      <c r="H92" s="116">
        <v>2</v>
      </c>
      <c r="I92" s="116" t="s">
        <v>902</v>
      </c>
      <c r="K92" s="114" t="s">
        <v>1870</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1">
        <f>INDEX(Duct_Leakage!$A$3:$A$6,MATCH(Model_Input_Builder!$G92,Duct_Leakage!$E$3:$E$6,0),1)</f>
        <v>0.18</v>
      </c>
      <c r="AB92" s="91">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6">
        <v>89</v>
      </c>
      <c r="B93" s="116">
        <v>1</v>
      </c>
      <c r="C93" s="116">
        <v>3</v>
      </c>
      <c r="D93" s="116">
        <v>3</v>
      </c>
      <c r="E93" s="116">
        <v>14</v>
      </c>
      <c r="F93" s="116">
        <v>7</v>
      </c>
      <c r="G93" s="116">
        <v>1</v>
      </c>
      <c r="H93" s="116">
        <v>3</v>
      </c>
      <c r="I93" s="116" t="s">
        <v>903</v>
      </c>
      <c r="K93" s="114" t="s">
        <v>1871</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1">
        <f>INDEX(Duct_Leakage!$A$3:$A$6,MATCH(Model_Input_Builder!$G93,Duct_Leakage!$E$3:$E$6,0),1)</f>
        <v>0.03</v>
      </c>
      <c r="AB93" s="91">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6">
        <v>90</v>
      </c>
      <c r="B94" s="116">
        <v>1</v>
      </c>
      <c r="C94" s="116">
        <v>4</v>
      </c>
      <c r="D94" s="116">
        <v>4</v>
      </c>
      <c r="E94" s="116">
        <v>13</v>
      </c>
      <c r="F94" s="116">
        <v>14</v>
      </c>
      <c r="G94" s="116">
        <v>4</v>
      </c>
      <c r="H94" s="116">
        <v>1</v>
      </c>
      <c r="I94" s="116" t="s">
        <v>904</v>
      </c>
      <c r="K94" s="114" t="s">
        <v>1872</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1">
        <f>INDEX(Duct_Leakage!$A$3:$A$6,MATCH(Model_Input_Builder!$G94,Duct_Leakage!$E$3:$E$6,0),1)</f>
        <v>0.18</v>
      </c>
      <c r="AB94" s="91">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6">
        <v>91</v>
      </c>
      <c r="B95" s="116">
        <v>4</v>
      </c>
      <c r="C95" s="116">
        <v>7</v>
      </c>
      <c r="D95" s="116">
        <v>2</v>
      </c>
      <c r="E95" s="116">
        <v>16</v>
      </c>
      <c r="F95" s="116">
        <v>11</v>
      </c>
      <c r="G95" s="116">
        <v>1</v>
      </c>
      <c r="H95" s="116">
        <v>1</v>
      </c>
      <c r="I95" s="116" t="s">
        <v>905</v>
      </c>
      <c r="K95" s="114" t="s">
        <v>1873</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1">
        <f>INDEX(Duct_Leakage!$A$3:$A$6,MATCH(Model_Input_Builder!$G95,Duct_Leakage!$E$3:$E$6,0),1)</f>
        <v>0.03</v>
      </c>
      <c r="AB95" s="91">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6">
        <v>92</v>
      </c>
      <c r="B96" s="116">
        <v>1</v>
      </c>
      <c r="C96" s="116">
        <v>2</v>
      </c>
      <c r="D96" s="116">
        <v>5</v>
      </c>
      <c r="E96" s="116">
        <v>19</v>
      </c>
      <c r="F96" s="116">
        <v>7</v>
      </c>
      <c r="G96" s="116">
        <v>2</v>
      </c>
      <c r="H96" s="116">
        <v>2</v>
      </c>
      <c r="I96" s="116" t="s">
        <v>906</v>
      </c>
      <c r="K96" s="114" t="s">
        <v>1874</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1">
        <f>INDEX(Duct_Leakage!$A$3:$A$6,MATCH(Model_Input_Builder!$G96,Duct_Leakage!$E$3:$E$6,0),1)</f>
        <v>0.06</v>
      </c>
      <c r="AB96" s="91">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6">
        <v>93</v>
      </c>
      <c r="B97" s="116">
        <v>3</v>
      </c>
      <c r="C97" s="116">
        <v>1</v>
      </c>
      <c r="D97" s="116">
        <v>3</v>
      </c>
      <c r="E97" s="116">
        <v>4</v>
      </c>
      <c r="F97" s="116">
        <v>6</v>
      </c>
      <c r="G97" s="116">
        <v>3</v>
      </c>
      <c r="H97" s="116">
        <v>2</v>
      </c>
      <c r="I97" s="116" t="s">
        <v>907</v>
      </c>
      <c r="K97" s="114" t="s">
        <v>1875</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1">
        <f>INDEX(Duct_Leakage!$A$3:$A$6,MATCH(Model_Input_Builder!$G97,Duct_Leakage!$E$3:$E$6,0),1)</f>
        <v>0.127</v>
      </c>
      <c r="AB97" s="91">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6">
        <v>94</v>
      </c>
      <c r="B98" s="116">
        <v>3</v>
      </c>
      <c r="C98" s="116">
        <v>6</v>
      </c>
      <c r="D98" s="116">
        <v>1</v>
      </c>
      <c r="E98" s="116">
        <v>15</v>
      </c>
      <c r="F98" s="116">
        <v>2</v>
      </c>
      <c r="G98" s="116">
        <v>3</v>
      </c>
      <c r="H98" s="116">
        <v>4</v>
      </c>
      <c r="I98" s="116" t="s">
        <v>908</v>
      </c>
      <c r="K98" s="114" t="s">
        <v>1876</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1">
        <f>INDEX(Duct_Leakage!$A$3:$A$6,MATCH(Model_Input_Builder!$G98,Duct_Leakage!$E$3:$E$6,0),1)</f>
        <v>0.127</v>
      </c>
      <c r="AB98" s="91">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6">
        <v>95</v>
      </c>
      <c r="B99" s="116">
        <v>2</v>
      </c>
      <c r="C99" s="116">
        <v>3</v>
      </c>
      <c r="D99" s="116">
        <v>4</v>
      </c>
      <c r="E99" s="116">
        <v>18</v>
      </c>
      <c r="F99" s="116">
        <v>8</v>
      </c>
      <c r="G99" s="116">
        <v>2</v>
      </c>
      <c r="H99" s="116">
        <v>2</v>
      </c>
      <c r="I99" s="116" t="s">
        <v>909</v>
      </c>
      <c r="K99" s="114" t="s">
        <v>1877</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1">
        <f>INDEX(Duct_Leakage!$A$3:$A$6,MATCH(Model_Input_Builder!$G99,Duct_Leakage!$E$3:$E$6,0),1)</f>
        <v>0.06</v>
      </c>
      <c r="AB99" s="91">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6">
        <v>96</v>
      </c>
      <c r="B100" s="116">
        <v>2</v>
      </c>
      <c r="C100" s="116">
        <v>4</v>
      </c>
      <c r="D100" s="116">
        <v>3</v>
      </c>
      <c r="E100" s="116">
        <v>2</v>
      </c>
      <c r="F100" s="116">
        <v>14</v>
      </c>
      <c r="G100" s="116">
        <v>3</v>
      </c>
      <c r="H100" s="116">
        <v>3</v>
      </c>
      <c r="I100" s="116" t="s">
        <v>910</v>
      </c>
      <c r="K100" s="114" t="s">
        <v>1878</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1">
        <f>INDEX(Duct_Leakage!$A$3:$A$6,MATCH(Model_Input_Builder!$G100,Duct_Leakage!$E$3:$E$6,0),1)</f>
        <v>0.127</v>
      </c>
      <c r="AB100" s="91">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6">
        <v>97</v>
      </c>
      <c r="B101" s="116">
        <v>2</v>
      </c>
      <c r="C101" s="116">
        <v>5</v>
      </c>
      <c r="D101" s="116">
        <v>2</v>
      </c>
      <c r="E101" s="116">
        <v>14</v>
      </c>
      <c r="F101" s="116">
        <v>19</v>
      </c>
      <c r="G101" s="116">
        <v>3</v>
      </c>
      <c r="H101" s="116">
        <v>1</v>
      </c>
      <c r="I101" s="116" t="s">
        <v>911</v>
      </c>
      <c r="K101" s="114" t="s">
        <v>1879</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1">
        <f>INDEX(Duct_Leakage!$A$3:$A$6,MATCH(Model_Input_Builder!$G101,Duct_Leakage!$E$3:$E$6,0),1)</f>
        <v>0.127</v>
      </c>
      <c r="AB101" s="91">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6">
        <v>98</v>
      </c>
      <c r="B102" s="116">
        <v>4</v>
      </c>
      <c r="C102" s="116">
        <v>1</v>
      </c>
      <c r="D102" s="116">
        <v>3</v>
      </c>
      <c r="E102" s="116">
        <v>2</v>
      </c>
      <c r="F102" s="116">
        <v>14</v>
      </c>
      <c r="G102" s="116">
        <v>2</v>
      </c>
      <c r="H102" s="116">
        <v>1</v>
      </c>
      <c r="I102" s="116" t="s">
        <v>912</v>
      </c>
      <c r="K102" s="114" t="s">
        <v>1880</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1">
        <f>INDEX(Duct_Leakage!$A$3:$A$6,MATCH(Model_Input_Builder!$G102,Duct_Leakage!$E$3:$E$6,0),1)</f>
        <v>0.06</v>
      </c>
      <c r="AB102" s="91">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6">
        <v>99</v>
      </c>
      <c r="B103" s="116">
        <v>2</v>
      </c>
      <c r="C103" s="116">
        <v>1</v>
      </c>
      <c r="D103" s="116">
        <v>4</v>
      </c>
      <c r="E103" s="116">
        <v>12</v>
      </c>
      <c r="F103" s="116">
        <v>9</v>
      </c>
      <c r="G103" s="116">
        <v>3</v>
      </c>
      <c r="H103" s="116">
        <v>2</v>
      </c>
      <c r="I103" s="116" t="s">
        <v>913</v>
      </c>
      <c r="K103" s="114" t="s">
        <v>1881</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1">
        <f>INDEX(Duct_Leakage!$A$3:$A$6,MATCH(Model_Input_Builder!$G103,Duct_Leakage!$E$3:$E$6,0),1)</f>
        <v>0.127</v>
      </c>
      <c r="AB103" s="91">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6">
        <v>100</v>
      </c>
      <c r="B104" s="116">
        <v>4</v>
      </c>
      <c r="C104" s="116">
        <v>2</v>
      </c>
      <c r="D104" s="116">
        <v>4</v>
      </c>
      <c r="E104" s="116">
        <v>14</v>
      </c>
      <c r="F104" s="116">
        <v>13</v>
      </c>
      <c r="G104" s="116">
        <v>4</v>
      </c>
      <c r="H104" s="116">
        <v>2</v>
      </c>
      <c r="I104" s="116" t="s">
        <v>914</v>
      </c>
      <c r="K104" s="114" t="s">
        <v>1882</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1">
        <f>INDEX(Duct_Leakage!$A$3:$A$6,MATCH(Model_Input_Builder!$G104,Duct_Leakage!$E$3:$E$6,0),1)</f>
        <v>0.18</v>
      </c>
      <c r="AB104" s="91">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6">
        <v>101</v>
      </c>
      <c r="B105" s="116">
        <v>3</v>
      </c>
      <c r="C105" s="116">
        <v>5</v>
      </c>
      <c r="D105" s="116">
        <v>1</v>
      </c>
      <c r="E105" s="116">
        <v>13</v>
      </c>
      <c r="F105" s="116">
        <v>8</v>
      </c>
      <c r="G105" s="116">
        <v>4</v>
      </c>
      <c r="H105" s="116">
        <v>1</v>
      </c>
      <c r="I105" s="116" t="s">
        <v>915</v>
      </c>
      <c r="K105" s="114" t="s">
        <v>1883</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1">
        <f>INDEX(Duct_Leakage!$A$3:$A$6,MATCH(Model_Input_Builder!$G105,Duct_Leakage!$E$3:$E$6,0),1)</f>
        <v>0.18</v>
      </c>
      <c r="AB105" s="91">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6">
        <v>102</v>
      </c>
      <c r="B106" s="116">
        <v>1</v>
      </c>
      <c r="C106" s="116">
        <v>7</v>
      </c>
      <c r="D106" s="116">
        <v>4</v>
      </c>
      <c r="E106" s="116">
        <v>14</v>
      </c>
      <c r="F106" s="116">
        <v>5</v>
      </c>
      <c r="G106" s="116">
        <v>2</v>
      </c>
      <c r="H106" s="116">
        <v>1</v>
      </c>
      <c r="I106" s="116" t="s">
        <v>916</v>
      </c>
      <c r="K106" s="114" t="s">
        <v>1884</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1">
        <f>INDEX(Duct_Leakage!$A$3:$A$6,MATCH(Model_Input_Builder!$G106,Duct_Leakage!$E$3:$E$6,0),1)</f>
        <v>0.06</v>
      </c>
      <c r="AB106" s="91">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6">
        <v>103</v>
      </c>
      <c r="B107" s="116">
        <v>4</v>
      </c>
      <c r="C107" s="116">
        <v>3</v>
      </c>
      <c r="D107" s="116">
        <v>4</v>
      </c>
      <c r="E107" s="116">
        <v>17</v>
      </c>
      <c r="F107" s="116">
        <v>8</v>
      </c>
      <c r="G107" s="116">
        <v>4</v>
      </c>
      <c r="H107" s="116">
        <v>2</v>
      </c>
      <c r="I107" s="116" t="s">
        <v>917</v>
      </c>
      <c r="K107" s="114" t="s">
        <v>1885</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1">
        <f>INDEX(Duct_Leakage!$A$3:$A$6,MATCH(Model_Input_Builder!$G107,Duct_Leakage!$E$3:$E$6,0),1)</f>
        <v>0.18</v>
      </c>
      <c r="AB107" s="91">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6">
        <v>104</v>
      </c>
      <c r="B108" s="116">
        <v>4</v>
      </c>
      <c r="C108" s="116">
        <v>2</v>
      </c>
      <c r="D108" s="116">
        <v>1</v>
      </c>
      <c r="E108" s="116">
        <v>12</v>
      </c>
      <c r="F108" s="116">
        <v>16</v>
      </c>
      <c r="G108" s="116">
        <v>4</v>
      </c>
      <c r="H108" s="116">
        <v>2</v>
      </c>
      <c r="I108" s="116" t="s">
        <v>918</v>
      </c>
      <c r="K108" s="114" t="s">
        <v>1886</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1">
        <f>INDEX(Duct_Leakage!$A$3:$A$6,MATCH(Model_Input_Builder!$G108,Duct_Leakage!$E$3:$E$6,0),1)</f>
        <v>0.18</v>
      </c>
      <c r="AB108" s="91">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6">
        <v>105</v>
      </c>
      <c r="B109" s="116">
        <v>1</v>
      </c>
      <c r="C109" s="116">
        <v>6</v>
      </c>
      <c r="D109" s="116">
        <v>4</v>
      </c>
      <c r="E109" s="116">
        <v>12</v>
      </c>
      <c r="F109" s="116">
        <v>8</v>
      </c>
      <c r="G109" s="116">
        <v>4</v>
      </c>
      <c r="H109" s="116">
        <v>4</v>
      </c>
      <c r="I109" s="116" t="s">
        <v>919</v>
      </c>
      <c r="K109" s="114" t="s">
        <v>1887</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1">
        <f>INDEX(Duct_Leakage!$A$3:$A$6,MATCH(Model_Input_Builder!$G109,Duct_Leakage!$E$3:$E$6,0),1)</f>
        <v>0.18</v>
      </c>
      <c r="AB109" s="91">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6">
        <v>106</v>
      </c>
      <c r="B110" s="116">
        <v>1</v>
      </c>
      <c r="C110" s="116">
        <v>4</v>
      </c>
      <c r="D110" s="116">
        <v>2</v>
      </c>
      <c r="E110" s="116">
        <v>1</v>
      </c>
      <c r="F110" s="116">
        <v>20</v>
      </c>
      <c r="G110" s="116">
        <v>3</v>
      </c>
      <c r="H110" s="116">
        <v>4</v>
      </c>
      <c r="I110" s="116" t="s">
        <v>920</v>
      </c>
      <c r="K110" s="114" t="s">
        <v>1888</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1">
        <f>INDEX(Duct_Leakage!$A$3:$A$6,MATCH(Model_Input_Builder!$G110,Duct_Leakage!$E$3:$E$6,0),1)</f>
        <v>0.127</v>
      </c>
      <c r="AB110" s="91">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6">
        <v>107</v>
      </c>
      <c r="B111" s="116">
        <v>3</v>
      </c>
      <c r="C111" s="116">
        <v>2</v>
      </c>
      <c r="D111" s="116">
        <v>4</v>
      </c>
      <c r="E111" s="116">
        <v>16</v>
      </c>
      <c r="F111" s="116">
        <v>8</v>
      </c>
      <c r="G111" s="116">
        <v>2</v>
      </c>
      <c r="H111" s="116">
        <v>1</v>
      </c>
      <c r="I111" s="116" t="s">
        <v>921</v>
      </c>
      <c r="K111" s="114" t="s">
        <v>1889</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1">
        <f>INDEX(Duct_Leakage!$A$3:$A$6,MATCH(Model_Input_Builder!$G111,Duct_Leakage!$E$3:$E$6,0),1)</f>
        <v>0.06</v>
      </c>
      <c r="AB111" s="91">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6">
        <v>108</v>
      </c>
      <c r="B112" s="116">
        <v>4</v>
      </c>
      <c r="C112" s="116">
        <v>2</v>
      </c>
      <c r="D112" s="116">
        <v>3</v>
      </c>
      <c r="E112" s="116">
        <v>6</v>
      </c>
      <c r="F112" s="116">
        <v>10</v>
      </c>
      <c r="G112" s="116">
        <v>2</v>
      </c>
      <c r="H112" s="116">
        <v>2</v>
      </c>
      <c r="I112" s="116" t="s">
        <v>922</v>
      </c>
      <c r="K112" s="114" t="s">
        <v>1890</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1">
        <f>INDEX(Duct_Leakage!$A$3:$A$6,MATCH(Model_Input_Builder!$G112,Duct_Leakage!$E$3:$E$6,0),1)</f>
        <v>0.06</v>
      </c>
      <c r="AB112" s="91">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6">
        <v>109</v>
      </c>
      <c r="B113" s="116">
        <v>2</v>
      </c>
      <c r="C113" s="116">
        <v>3</v>
      </c>
      <c r="D113" s="116">
        <v>1</v>
      </c>
      <c r="E113" s="116">
        <v>11</v>
      </c>
      <c r="F113" s="116">
        <v>15</v>
      </c>
      <c r="G113" s="116">
        <v>1</v>
      </c>
      <c r="H113" s="116">
        <v>1</v>
      </c>
      <c r="I113" s="116" t="s">
        <v>923</v>
      </c>
      <c r="K113" s="114" t="s">
        <v>1891</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1">
        <f>INDEX(Duct_Leakage!$A$3:$A$6,MATCH(Model_Input_Builder!$G113,Duct_Leakage!$E$3:$E$6,0),1)</f>
        <v>0.03</v>
      </c>
      <c r="AB113" s="91">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6">
        <v>110</v>
      </c>
      <c r="B114" s="116">
        <v>1</v>
      </c>
      <c r="C114" s="116">
        <v>4</v>
      </c>
      <c r="D114" s="116">
        <v>2</v>
      </c>
      <c r="E114" s="116">
        <v>8</v>
      </c>
      <c r="F114" s="116">
        <v>17</v>
      </c>
      <c r="G114" s="116">
        <v>1</v>
      </c>
      <c r="H114" s="116">
        <v>2</v>
      </c>
      <c r="I114" s="116" t="s">
        <v>924</v>
      </c>
      <c r="K114" s="114" t="s">
        <v>1892</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1">
        <f>INDEX(Duct_Leakage!$A$3:$A$6,MATCH(Model_Input_Builder!$G114,Duct_Leakage!$E$3:$E$6,0),1)</f>
        <v>0.03</v>
      </c>
      <c r="AB114" s="91">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6">
        <v>111</v>
      </c>
      <c r="B115" s="116">
        <v>1</v>
      </c>
      <c r="C115" s="116">
        <v>8</v>
      </c>
      <c r="D115" s="116">
        <v>1</v>
      </c>
      <c r="E115" s="116">
        <v>6</v>
      </c>
      <c r="F115" s="116">
        <v>9</v>
      </c>
      <c r="G115" s="116">
        <v>2</v>
      </c>
      <c r="H115" s="116">
        <v>1</v>
      </c>
      <c r="I115" s="116" t="s">
        <v>925</v>
      </c>
      <c r="K115" s="114" t="s">
        <v>1893</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1">
        <f>INDEX(Duct_Leakage!$A$3:$A$6,MATCH(Model_Input_Builder!$G115,Duct_Leakage!$E$3:$E$6,0),1)</f>
        <v>0.06</v>
      </c>
      <c r="AB115" s="91">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6">
        <v>112</v>
      </c>
      <c r="B116" s="116">
        <v>1</v>
      </c>
      <c r="C116" s="116">
        <v>4</v>
      </c>
      <c r="D116" s="116">
        <v>2</v>
      </c>
      <c r="E116" s="116">
        <v>18</v>
      </c>
      <c r="F116" s="116">
        <v>10</v>
      </c>
      <c r="G116" s="116">
        <v>1</v>
      </c>
      <c r="H116" s="116">
        <v>3</v>
      </c>
      <c r="I116" s="116" t="s">
        <v>926</v>
      </c>
      <c r="K116" s="114" t="s">
        <v>1894</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1">
        <f>INDEX(Duct_Leakage!$A$3:$A$6,MATCH(Model_Input_Builder!$G116,Duct_Leakage!$E$3:$E$6,0),1)</f>
        <v>0.03</v>
      </c>
      <c r="AB116" s="91">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6">
        <v>113</v>
      </c>
      <c r="B117" s="116">
        <v>3</v>
      </c>
      <c r="C117" s="116">
        <v>5</v>
      </c>
      <c r="D117" s="116">
        <v>4</v>
      </c>
      <c r="E117" s="116">
        <v>10</v>
      </c>
      <c r="F117" s="116">
        <v>11</v>
      </c>
      <c r="G117" s="116">
        <v>1</v>
      </c>
      <c r="H117" s="116">
        <v>2</v>
      </c>
      <c r="I117" s="116" t="s">
        <v>927</v>
      </c>
      <c r="K117" s="114" t="s">
        <v>1895</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1">
        <f>INDEX(Duct_Leakage!$A$3:$A$6,MATCH(Model_Input_Builder!$G117,Duct_Leakage!$E$3:$E$6,0),1)</f>
        <v>0.03</v>
      </c>
      <c r="AB117" s="91">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6">
        <v>114</v>
      </c>
      <c r="B118" s="116">
        <v>2</v>
      </c>
      <c r="C118" s="116">
        <v>7</v>
      </c>
      <c r="D118" s="116">
        <v>3</v>
      </c>
      <c r="E118" s="116">
        <v>16</v>
      </c>
      <c r="F118" s="116">
        <v>4</v>
      </c>
      <c r="G118" s="116">
        <v>2</v>
      </c>
      <c r="H118" s="116">
        <v>4</v>
      </c>
      <c r="I118" s="116" t="s">
        <v>928</v>
      </c>
      <c r="K118" s="114" t="s">
        <v>1896</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1">
        <f>INDEX(Duct_Leakage!$A$3:$A$6,MATCH(Model_Input_Builder!$G118,Duct_Leakage!$E$3:$E$6,0),1)</f>
        <v>0.06</v>
      </c>
      <c r="AB118" s="91">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6">
        <v>115</v>
      </c>
      <c r="B119" s="116">
        <v>3</v>
      </c>
      <c r="C119" s="116">
        <v>3</v>
      </c>
      <c r="D119" s="116">
        <v>3</v>
      </c>
      <c r="E119" s="116">
        <v>18</v>
      </c>
      <c r="F119" s="116">
        <v>20</v>
      </c>
      <c r="G119" s="116">
        <v>1</v>
      </c>
      <c r="H119" s="116">
        <v>2</v>
      </c>
      <c r="I119" s="116" t="s">
        <v>929</v>
      </c>
      <c r="K119" s="114" t="s">
        <v>1897</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1">
        <f>INDEX(Duct_Leakage!$A$3:$A$6,MATCH(Model_Input_Builder!$G119,Duct_Leakage!$E$3:$E$6,0),1)</f>
        <v>0.03</v>
      </c>
      <c r="AB119" s="91">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6">
        <v>116</v>
      </c>
      <c r="B120" s="116">
        <v>3</v>
      </c>
      <c r="C120" s="116">
        <v>1</v>
      </c>
      <c r="D120" s="116">
        <v>3</v>
      </c>
      <c r="E120" s="116">
        <v>6</v>
      </c>
      <c r="F120" s="116">
        <v>17</v>
      </c>
      <c r="G120" s="116">
        <v>1</v>
      </c>
      <c r="H120" s="116">
        <v>2</v>
      </c>
      <c r="I120" s="116" t="s">
        <v>930</v>
      </c>
      <c r="K120" s="114" t="s">
        <v>1898</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1">
        <f>INDEX(Duct_Leakage!$A$3:$A$6,MATCH(Model_Input_Builder!$G120,Duct_Leakage!$E$3:$E$6,0),1)</f>
        <v>0.03</v>
      </c>
      <c r="AB120" s="91">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6">
        <v>117</v>
      </c>
      <c r="B121" s="116">
        <v>4</v>
      </c>
      <c r="C121" s="116">
        <v>6</v>
      </c>
      <c r="D121" s="116">
        <v>5</v>
      </c>
      <c r="E121" s="116">
        <v>16</v>
      </c>
      <c r="F121" s="116">
        <v>13</v>
      </c>
      <c r="G121" s="116">
        <v>3</v>
      </c>
      <c r="H121" s="116">
        <v>3</v>
      </c>
      <c r="I121" s="116" t="s">
        <v>931</v>
      </c>
      <c r="K121" s="114" t="s">
        <v>1899</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1">
        <f>INDEX(Duct_Leakage!$A$3:$A$6,MATCH(Model_Input_Builder!$G121,Duct_Leakage!$E$3:$E$6,0),1)</f>
        <v>0.127</v>
      </c>
      <c r="AB121" s="91">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6">
        <v>118</v>
      </c>
      <c r="B122" s="116">
        <v>2</v>
      </c>
      <c r="C122" s="116">
        <v>5</v>
      </c>
      <c r="D122" s="116">
        <v>4</v>
      </c>
      <c r="E122" s="116">
        <v>4</v>
      </c>
      <c r="F122" s="116">
        <v>2</v>
      </c>
      <c r="G122" s="116">
        <v>1</v>
      </c>
      <c r="H122" s="116">
        <v>3</v>
      </c>
      <c r="I122" s="116" t="s">
        <v>932</v>
      </c>
      <c r="K122" s="114" t="s">
        <v>1900</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1">
        <f>INDEX(Duct_Leakage!$A$3:$A$6,MATCH(Model_Input_Builder!$G122,Duct_Leakage!$E$3:$E$6,0),1)</f>
        <v>0.03</v>
      </c>
      <c r="AB122" s="91">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6">
        <v>119</v>
      </c>
      <c r="B123" s="116">
        <v>4</v>
      </c>
      <c r="C123" s="116">
        <v>1</v>
      </c>
      <c r="D123" s="116">
        <v>1</v>
      </c>
      <c r="E123" s="116">
        <v>17</v>
      </c>
      <c r="F123" s="116">
        <v>13</v>
      </c>
      <c r="G123" s="116">
        <v>2</v>
      </c>
      <c r="H123" s="116">
        <v>3</v>
      </c>
      <c r="I123" s="116" t="s">
        <v>933</v>
      </c>
      <c r="K123" s="114" t="s">
        <v>1901</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1">
        <f>INDEX(Duct_Leakage!$A$3:$A$6,MATCH(Model_Input_Builder!$G123,Duct_Leakage!$E$3:$E$6,0),1)</f>
        <v>0.06</v>
      </c>
      <c r="AB123" s="91">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6">
        <v>120</v>
      </c>
      <c r="B124" s="116">
        <v>4</v>
      </c>
      <c r="C124" s="116">
        <v>8</v>
      </c>
      <c r="D124" s="116">
        <v>4</v>
      </c>
      <c r="E124" s="116">
        <v>7</v>
      </c>
      <c r="F124" s="116">
        <v>14</v>
      </c>
      <c r="G124" s="116">
        <v>3</v>
      </c>
      <c r="H124" s="116">
        <v>3</v>
      </c>
      <c r="I124" s="116" t="s">
        <v>934</v>
      </c>
      <c r="K124" s="114" t="s">
        <v>1902</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1">
        <f>INDEX(Duct_Leakage!$A$3:$A$6,MATCH(Model_Input_Builder!$G124,Duct_Leakage!$E$3:$E$6,0),1)</f>
        <v>0.127</v>
      </c>
      <c r="AB124" s="91">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6">
        <v>121</v>
      </c>
      <c r="B125" s="116">
        <v>1</v>
      </c>
      <c r="C125" s="116">
        <v>3</v>
      </c>
      <c r="D125" s="116">
        <v>4</v>
      </c>
      <c r="E125" s="116">
        <v>6</v>
      </c>
      <c r="F125" s="116">
        <v>1</v>
      </c>
      <c r="G125" s="116">
        <v>3</v>
      </c>
      <c r="H125" s="116">
        <v>3</v>
      </c>
      <c r="I125" s="116" t="s">
        <v>935</v>
      </c>
      <c r="K125" s="114" t="s">
        <v>1903</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278</v>
      </c>
      <c r="W125" s="18" t="s">
        <v>278</v>
      </c>
      <c r="X125" s="18" t="s">
        <v>347</v>
      </c>
      <c r="Y125" s="18" t="s">
        <v>33</v>
      </c>
      <c r="Z125" s="18" t="s">
        <v>34</v>
      </c>
      <c r="AA125" s="91">
        <f>INDEX(Duct_Leakage!$A$3:$A$6,MATCH(Model_Input_Builder!$G125,Duct_Leakage!$E$3:$E$6,0),1)</f>
        <v>0.127</v>
      </c>
      <c r="AB125" s="91">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6">
        <v>122</v>
      </c>
      <c r="B126" s="116">
        <v>1</v>
      </c>
      <c r="C126" s="116">
        <v>3</v>
      </c>
      <c r="D126" s="116">
        <v>2</v>
      </c>
      <c r="E126" s="116">
        <v>4</v>
      </c>
      <c r="F126" s="116">
        <v>9</v>
      </c>
      <c r="G126" s="116">
        <v>3</v>
      </c>
      <c r="H126" s="116">
        <v>4</v>
      </c>
      <c r="I126" s="116" t="s">
        <v>936</v>
      </c>
      <c r="K126" s="114" t="s">
        <v>1904</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1">
        <f>INDEX(Duct_Leakage!$A$3:$A$6,MATCH(Model_Input_Builder!$G126,Duct_Leakage!$E$3:$E$6,0),1)</f>
        <v>0.127</v>
      </c>
      <c r="AB126" s="91">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6">
        <v>123</v>
      </c>
      <c r="B127" s="116">
        <v>2</v>
      </c>
      <c r="C127" s="116">
        <v>8</v>
      </c>
      <c r="D127" s="116">
        <v>4</v>
      </c>
      <c r="E127" s="116">
        <v>11</v>
      </c>
      <c r="F127" s="116">
        <v>6</v>
      </c>
      <c r="G127" s="116">
        <v>4</v>
      </c>
      <c r="H127" s="116">
        <v>1</v>
      </c>
      <c r="I127" s="116" t="s">
        <v>937</v>
      </c>
      <c r="K127" s="114" t="s">
        <v>1905</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1">
        <f>INDEX(Duct_Leakage!$A$3:$A$6,MATCH(Model_Input_Builder!$G127,Duct_Leakage!$E$3:$E$6,0),1)</f>
        <v>0.18</v>
      </c>
      <c r="AB127" s="91">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6">
        <v>124</v>
      </c>
      <c r="B128" s="116">
        <v>1</v>
      </c>
      <c r="C128" s="116">
        <v>8</v>
      </c>
      <c r="D128" s="116">
        <v>1</v>
      </c>
      <c r="E128" s="116">
        <v>7</v>
      </c>
      <c r="F128" s="116">
        <v>12</v>
      </c>
      <c r="G128" s="116">
        <v>1</v>
      </c>
      <c r="H128" s="116">
        <v>1</v>
      </c>
      <c r="I128" s="116" t="s">
        <v>938</v>
      </c>
      <c r="K128" s="114" t="s">
        <v>1906</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1">
        <f>INDEX(Duct_Leakage!$A$3:$A$6,MATCH(Model_Input_Builder!$G128,Duct_Leakage!$E$3:$E$6,0),1)</f>
        <v>0.03</v>
      </c>
      <c r="AB128" s="91">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6">
        <v>125</v>
      </c>
      <c r="B129" s="116">
        <v>1</v>
      </c>
      <c r="C129" s="116">
        <v>5</v>
      </c>
      <c r="D129" s="116">
        <v>1</v>
      </c>
      <c r="E129" s="116">
        <v>8</v>
      </c>
      <c r="F129" s="116">
        <v>16</v>
      </c>
      <c r="G129" s="116">
        <v>1</v>
      </c>
      <c r="H129" s="116">
        <v>1</v>
      </c>
      <c r="I129" s="116" t="s">
        <v>939</v>
      </c>
      <c r="K129" s="114" t="s">
        <v>1907</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1">
        <f>INDEX(Duct_Leakage!$A$3:$A$6,MATCH(Model_Input_Builder!$G129,Duct_Leakage!$E$3:$E$6,0),1)</f>
        <v>0.03</v>
      </c>
      <c r="AB129" s="91">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6">
        <v>126</v>
      </c>
      <c r="B130" s="116">
        <v>4</v>
      </c>
      <c r="C130" s="116">
        <v>4</v>
      </c>
      <c r="D130" s="116">
        <v>3</v>
      </c>
      <c r="E130" s="116">
        <v>8</v>
      </c>
      <c r="F130" s="116">
        <v>17</v>
      </c>
      <c r="G130" s="116">
        <v>1</v>
      </c>
      <c r="H130" s="116">
        <v>1</v>
      </c>
      <c r="I130" s="116" t="s">
        <v>940</v>
      </c>
      <c r="K130" s="114" t="s">
        <v>1908</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1">
        <f>INDEX(Duct_Leakage!$A$3:$A$6,MATCH(Model_Input_Builder!$G130,Duct_Leakage!$E$3:$E$6,0),1)</f>
        <v>0.03</v>
      </c>
      <c r="AB130" s="91">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6">
        <v>127</v>
      </c>
      <c r="B131" s="116">
        <v>3</v>
      </c>
      <c r="C131" s="116">
        <v>5</v>
      </c>
      <c r="D131" s="116">
        <v>1</v>
      </c>
      <c r="E131" s="116">
        <v>17</v>
      </c>
      <c r="F131" s="116">
        <v>9</v>
      </c>
      <c r="G131" s="116">
        <v>3</v>
      </c>
      <c r="H131" s="116">
        <v>1</v>
      </c>
      <c r="I131" s="116" t="s">
        <v>941</v>
      </c>
      <c r="K131" s="114" t="s">
        <v>1909</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1">
        <f>INDEX(Duct_Leakage!$A$3:$A$6,MATCH(Model_Input_Builder!$G131,Duct_Leakage!$E$3:$E$6,0),1)</f>
        <v>0.127</v>
      </c>
      <c r="AB131" s="91">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6">
        <v>128</v>
      </c>
      <c r="B132" s="116">
        <v>3</v>
      </c>
      <c r="C132" s="116">
        <v>2</v>
      </c>
      <c r="D132" s="116">
        <v>2</v>
      </c>
      <c r="E132" s="116">
        <v>8</v>
      </c>
      <c r="F132" s="116">
        <v>18</v>
      </c>
      <c r="G132" s="116">
        <v>2</v>
      </c>
      <c r="H132" s="116">
        <v>4</v>
      </c>
      <c r="I132" s="116" t="s">
        <v>942</v>
      </c>
      <c r="K132" s="114" t="s">
        <v>1910</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1">
        <f>INDEX(Duct_Leakage!$A$3:$A$6,MATCH(Model_Input_Builder!$G132,Duct_Leakage!$E$3:$E$6,0),1)</f>
        <v>0.06</v>
      </c>
      <c r="AB132" s="91">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6">
        <v>129</v>
      </c>
      <c r="B133" s="116">
        <v>4</v>
      </c>
      <c r="C133" s="116">
        <v>8</v>
      </c>
      <c r="D133" s="116">
        <v>3</v>
      </c>
      <c r="E133" s="116">
        <v>2</v>
      </c>
      <c r="F133" s="116">
        <v>9</v>
      </c>
      <c r="G133" s="116">
        <v>2</v>
      </c>
      <c r="H133" s="116">
        <v>4</v>
      </c>
      <c r="I133" s="116" t="s">
        <v>943</v>
      </c>
      <c r="K133" s="114" t="s">
        <v>1911</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1">
        <f>INDEX(Duct_Leakage!$A$3:$A$6,MATCH(Model_Input_Builder!$G133,Duct_Leakage!$E$3:$E$6,0),1)</f>
        <v>0.06</v>
      </c>
      <c r="AB133" s="91">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6">
        <v>130</v>
      </c>
      <c r="B134" s="116">
        <v>3</v>
      </c>
      <c r="C134" s="116">
        <v>5</v>
      </c>
      <c r="D134" s="116">
        <v>1</v>
      </c>
      <c r="E134" s="116">
        <v>12</v>
      </c>
      <c r="F134" s="116">
        <v>2</v>
      </c>
      <c r="G134" s="116">
        <v>3</v>
      </c>
      <c r="H134" s="116">
        <v>2</v>
      </c>
      <c r="I134" s="116" t="s">
        <v>944</v>
      </c>
      <c r="K134" s="114" t="s">
        <v>1912</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1">
        <f>INDEX(Duct_Leakage!$A$3:$A$6,MATCH(Model_Input_Builder!$G134,Duct_Leakage!$E$3:$E$6,0),1)</f>
        <v>0.127</v>
      </c>
      <c r="AB134" s="91">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6">
        <v>131</v>
      </c>
      <c r="B135" s="116">
        <v>1</v>
      </c>
      <c r="C135" s="116">
        <v>3</v>
      </c>
      <c r="D135" s="116">
        <v>2</v>
      </c>
      <c r="E135" s="116">
        <v>4</v>
      </c>
      <c r="F135" s="116">
        <v>7</v>
      </c>
      <c r="G135" s="116">
        <v>2</v>
      </c>
      <c r="H135" s="116">
        <v>4</v>
      </c>
      <c r="I135" s="116" t="s">
        <v>945</v>
      </c>
      <c r="K135" s="114" t="s">
        <v>1913</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1">
        <f>INDEX(Duct_Leakage!$A$3:$A$6,MATCH(Model_Input_Builder!$G135,Duct_Leakage!$E$3:$E$6,0),1)</f>
        <v>0.06</v>
      </c>
      <c r="AB135" s="91">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6">
        <v>132</v>
      </c>
      <c r="B136" s="116">
        <v>3</v>
      </c>
      <c r="C136" s="116">
        <v>4</v>
      </c>
      <c r="D136" s="116">
        <v>5</v>
      </c>
      <c r="E136" s="116">
        <v>12</v>
      </c>
      <c r="F136" s="116">
        <v>19</v>
      </c>
      <c r="G136" s="116">
        <v>2</v>
      </c>
      <c r="H136" s="116">
        <v>3</v>
      </c>
      <c r="I136" s="116" t="s">
        <v>946</v>
      </c>
      <c r="K136" s="114" t="s">
        <v>1914</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1">
        <f>INDEX(Duct_Leakage!$A$3:$A$6,MATCH(Model_Input_Builder!$G136,Duct_Leakage!$E$3:$E$6,0),1)</f>
        <v>0.06</v>
      </c>
      <c r="AB136" s="91">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6">
        <v>133</v>
      </c>
      <c r="B137" s="116">
        <v>4</v>
      </c>
      <c r="C137" s="116">
        <v>5</v>
      </c>
      <c r="D137" s="116">
        <v>4</v>
      </c>
      <c r="E137" s="116">
        <v>7</v>
      </c>
      <c r="F137" s="116">
        <v>7</v>
      </c>
      <c r="G137" s="116">
        <v>4</v>
      </c>
      <c r="H137" s="116">
        <v>4</v>
      </c>
      <c r="I137" s="116" t="s">
        <v>947</v>
      </c>
      <c r="K137" s="114" t="s">
        <v>1915</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1">
        <f>INDEX(Duct_Leakage!$A$3:$A$6,MATCH(Model_Input_Builder!$G137,Duct_Leakage!$E$3:$E$6,0),1)</f>
        <v>0.18</v>
      </c>
      <c r="AB137" s="91">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6">
        <v>134</v>
      </c>
      <c r="B138" s="116">
        <v>2</v>
      </c>
      <c r="C138" s="116">
        <v>5</v>
      </c>
      <c r="D138" s="116">
        <v>2</v>
      </c>
      <c r="E138" s="116">
        <v>7</v>
      </c>
      <c r="F138" s="116">
        <v>11</v>
      </c>
      <c r="G138" s="116">
        <v>4</v>
      </c>
      <c r="H138" s="116">
        <v>3</v>
      </c>
      <c r="I138" s="116" t="s">
        <v>948</v>
      </c>
      <c r="K138" s="114" t="s">
        <v>1916</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1">
        <f>INDEX(Duct_Leakage!$A$3:$A$6,MATCH(Model_Input_Builder!$G138,Duct_Leakage!$E$3:$E$6,0),1)</f>
        <v>0.18</v>
      </c>
      <c r="AB138" s="91">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6">
        <v>135</v>
      </c>
      <c r="B139" s="116">
        <v>3</v>
      </c>
      <c r="C139" s="116">
        <v>7</v>
      </c>
      <c r="D139" s="116">
        <v>1</v>
      </c>
      <c r="E139" s="116">
        <v>15</v>
      </c>
      <c r="F139" s="116">
        <v>7</v>
      </c>
      <c r="G139" s="116">
        <v>4</v>
      </c>
      <c r="H139" s="116">
        <v>2</v>
      </c>
      <c r="I139" s="116" t="s">
        <v>949</v>
      </c>
      <c r="K139" s="114" t="s">
        <v>1917</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1">
        <f>INDEX(Duct_Leakage!$A$3:$A$6,MATCH(Model_Input_Builder!$G139,Duct_Leakage!$E$3:$E$6,0),1)</f>
        <v>0.18</v>
      </c>
      <c r="AB139" s="91">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6">
        <v>136</v>
      </c>
      <c r="B140" s="116">
        <v>4</v>
      </c>
      <c r="C140" s="116">
        <v>4</v>
      </c>
      <c r="D140" s="116">
        <v>3</v>
      </c>
      <c r="E140" s="116">
        <v>4</v>
      </c>
      <c r="F140" s="116">
        <v>11</v>
      </c>
      <c r="G140" s="116">
        <v>4</v>
      </c>
      <c r="H140" s="116">
        <v>3</v>
      </c>
      <c r="I140" s="116" t="s">
        <v>950</v>
      </c>
      <c r="K140" s="114" t="s">
        <v>1918</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1">
        <f>INDEX(Duct_Leakage!$A$3:$A$6,MATCH(Model_Input_Builder!$G140,Duct_Leakage!$E$3:$E$6,0),1)</f>
        <v>0.18</v>
      </c>
      <c r="AB140" s="91">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6">
        <v>137</v>
      </c>
      <c r="B141" s="116">
        <v>4</v>
      </c>
      <c r="C141" s="116">
        <v>1</v>
      </c>
      <c r="D141" s="116">
        <v>4</v>
      </c>
      <c r="E141" s="116">
        <v>4</v>
      </c>
      <c r="F141" s="116">
        <v>12</v>
      </c>
      <c r="G141" s="116">
        <v>1</v>
      </c>
      <c r="H141" s="116">
        <v>1</v>
      </c>
      <c r="I141" s="116" t="s">
        <v>951</v>
      </c>
      <c r="K141" s="114" t="s">
        <v>1919</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1">
        <f>INDEX(Duct_Leakage!$A$3:$A$6,MATCH(Model_Input_Builder!$G141,Duct_Leakage!$E$3:$E$6,0),1)</f>
        <v>0.03</v>
      </c>
      <c r="AB141" s="91">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6">
        <v>138</v>
      </c>
      <c r="B142" s="116">
        <v>4</v>
      </c>
      <c r="C142" s="116">
        <v>7</v>
      </c>
      <c r="D142" s="116">
        <v>5</v>
      </c>
      <c r="E142" s="116">
        <v>1</v>
      </c>
      <c r="F142" s="116">
        <v>19</v>
      </c>
      <c r="G142" s="116">
        <v>2</v>
      </c>
      <c r="H142" s="116">
        <v>3</v>
      </c>
      <c r="I142" s="116" t="s">
        <v>952</v>
      </c>
      <c r="K142" s="114" t="s">
        <v>1920</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1">
        <f>INDEX(Duct_Leakage!$A$3:$A$6,MATCH(Model_Input_Builder!$G142,Duct_Leakage!$E$3:$E$6,0),1)</f>
        <v>0.06</v>
      </c>
      <c r="AB142" s="91">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6">
        <v>139</v>
      </c>
      <c r="B143" s="116">
        <v>1</v>
      </c>
      <c r="C143" s="116">
        <v>2</v>
      </c>
      <c r="D143" s="116">
        <v>4</v>
      </c>
      <c r="E143" s="116">
        <v>3</v>
      </c>
      <c r="F143" s="116">
        <v>11</v>
      </c>
      <c r="G143" s="116">
        <v>4</v>
      </c>
      <c r="H143" s="116">
        <v>1</v>
      </c>
      <c r="I143" s="116" t="s">
        <v>953</v>
      </c>
      <c r="K143" s="114" t="s">
        <v>1921</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1">
        <f>INDEX(Duct_Leakage!$A$3:$A$6,MATCH(Model_Input_Builder!$G143,Duct_Leakage!$E$3:$E$6,0),1)</f>
        <v>0.18</v>
      </c>
      <c r="AB143" s="91">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6">
        <v>140</v>
      </c>
      <c r="B144" s="116">
        <v>3</v>
      </c>
      <c r="C144" s="116">
        <v>4</v>
      </c>
      <c r="D144" s="116">
        <v>3</v>
      </c>
      <c r="E144" s="116">
        <v>5</v>
      </c>
      <c r="F144" s="116">
        <v>8</v>
      </c>
      <c r="G144" s="116">
        <v>3</v>
      </c>
      <c r="H144" s="116">
        <v>2</v>
      </c>
      <c r="I144" s="116" t="s">
        <v>954</v>
      </c>
      <c r="K144" s="114" t="s">
        <v>1922</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1">
        <f>INDEX(Duct_Leakage!$A$3:$A$6,MATCH(Model_Input_Builder!$G144,Duct_Leakage!$E$3:$E$6,0),1)</f>
        <v>0.127</v>
      </c>
      <c r="AB144" s="91">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6">
        <v>141</v>
      </c>
      <c r="B145" s="116">
        <v>4</v>
      </c>
      <c r="C145" s="116">
        <v>8</v>
      </c>
      <c r="D145" s="116">
        <v>5</v>
      </c>
      <c r="E145" s="116">
        <v>6</v>
      </c>
      <c r="F145" s="116">
        <v>5</v>
      </c>
      <c r="G145" s="116">
        <v>4</v>
      </c>
      <c r="H145" s="116">
        <v>2</v>
      </c>
      <c r="I145" s="116" t="s">
        <v>955</v>
      </c>
      <c r="K145" s="114" t="s">
        <v>1923</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1">
        <f>INDEX(Duct_Leakage!$A$3:$A$6,MATCH(Model_Input_Builder!$G145,Duct_Leakage!$E$3:$E$6,0),1)</f>
        <v>0.18</v>
      </c>
      <c r="AB145" s="91">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6">
        <v>142</v>
      </c>
      <c r="B146" s="116">
        <v>3</v>
      </c>
      <c r="C146" s="116">
        <v>1</v>
      </c>
      <c r="D146" s="116">
        <v>3</v>
      </c>
      <c r="E146" s="116">
        <v>1</v>
      </c>
      <c r="F146" s="116">
        <v>14</v>
      </c>
      <c r="G146" s="116">
        <v>3</v>
      </c>
      <c r="H146" s="116">
        <v>1</v>
      </c>
      <c r="I146" s="116" t="s">
        <v>956</v>
      </c>
      <c r="K146" s="114" t="s">
        <v>1924</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1">
        <f>INDEX(Duct_Leakage!$A$3:$A$6,MATCH(Model_Input_Builder!$G146,Duct_Leakage!$E$3:$E$6,0),1)</f>
        <v>0.127</v>
      </c>
      <c r="AB146" s="91">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6">
        <v>143</v>
      </c>
      <c r="B147" s="116">
        <v>1</v>
      </c>
      <c r="C147" s="116">
        <v>6</v>
      </c>
      <c r="D147" s="116">
        <v>3</v>
      </c>
      <c r="E147" s="116">
        <v>12</v>
      </c>
      <c r="F147" s="116">
        <v>3</v>
      </c>
      <c r="G147" s="116">
        <v>2</v>
      </c>
      <c r="H147" s="116">
        <v>1</v>
      </c>
      <c r="I147" s="116" t="s">
        <v>957</v>
      </c>
      <c r="K147" s="114" t="s">
        <v>1925</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1">
        <f>INDEX(Duct_Leakage!$A$3:$A$6,MATCH(Model_Input_Builder!$G147,Duct_Leakage!$E$3:$E$6,0),1)</f>
        <v>0.06</v>
      </c>
      <c r="AB147" s="91">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6">
        <v>144</v>
      </c>
      <c r="B148" s="116">
        <v>3</v>
      </c>
      <c r="C148" s="116">
        <v>2</v>
      </c>
      <c r="D148" s="116">
        <v>3</v>
      </c>
      <c r="E148" s="116">
        <v>14</v>
      </c>
      <c r="F148" s="116">
        <v>16</v>
      </c>
      <c r="G148" s="116">
        <v>2</v>
      </c>
      <c r="H148" s="116">
        <v>1</v>
      </c>
      <c r="I148" s="116" t="s">
        <v>958</v>
      </c>
      <c r="K148" s="114" t="s">
        <v>1926</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1">
        <f>INDEX(Duct_Leakage!$A$3:$A$6,MATCH(Model_Input_Builder!$G148,Duct_Leakage!$E$3:$E$6,0),1)</f>
        <v>0.06</v>
      </c>
      <c r="AB148" s="91">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6">
        <v>145</v>
      </c>
      <c r="B149" s="116">
        <v>3</v>
      </c>
      <c r="C149" s="116">
        <v>1</v>
      </c>
      <c r="D149" s="116">
        <v>1</v>
      </c>
      <c r="E149" s="116">
        <v>5</v>
      </c>
      <c r="F149" s="116">
        <v>8</v>
      </c>
      <c r="G149" s="116">
        <v>2</v>
      </c>
      <c r="H149" s="116">
        <v>2</v>
      </c>
      <c r="I149" s="116" t="s">
        <v>959</v>
      </c>
      <c r="K149" s="114" t="s">
        <v>1927</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1">
        <f>INDEX(Duct_Leakage!$A$3:$A$6,MATCH(Model_Input_Builder!$G149,Duct_Leakage!$E$3:$E$6,0),1)</f>
        <v>0.06</v>
      </c>
      <c r="AB149" s="91">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6">
        <v>146</v>
      </c>
      <c r="B150" s="116">
        <v>1</v>
      </c>
      <c r="C150" s="116">
        <v>4</v>
      </c>
      <c r="D150" s="116">
        <v>2</v>
      </c>
      <c r="E150" s="116">
        <v>10</v>
      </c>
      <c r="F150" s="116">
        <v>4</v>
      </c>
      <c r="G150" s="116">
        <v>1</v>
      </c>
      <c r="H150" s="116">
        <v>1</v>
      </c>
      <c r="I150" s="116" t="s">
        <v>960</v>
      </c>
      <c r="K150" s="114" t="s">
        <v>1928</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1">
        <f>INDEX(Duct_Leakage!$A$3:$A$6,MATCH(Model_Input_Builder!$G150,Duct_Leakage!$E$3:$E$6,0),1)</f>
        <v>0.03</v>
      </c>
      <c r="AB150" s="91">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6">
        <v>147</v>
      </c>
      <c r="B151" s="116">
        <v>4</v>
      </c>
      <c r="C151" s="116">
        <v>4</v>
      </c>
      <c r="D151" s="116">
        <v>4</v>
      </c>
      <c r="E151" s="116">
        <v>12</v>
      </c>
      <c r="F151" s="116">
        <v>4</v>
      </c>
      <c r="G151" s="116">
        <v>1</v>
      </c>
      <c r="H151" s="116">
        <v>2</v>
      </c>
      <c r="I151" s="116" t="s">
        <v>961</v>
      </c>
      <c r="K151" s="114" t="s">
        <v>1929</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1">
        <f>INDEX(Duct_Leakage!$A$3:$A$6,MATCH(Model_Input_Builder!$G151,Duct_Leakage!$E$3:$E$6,0),1)</f>
        <v>0.03</v>
      </c>
      <c r="AB151" s="91">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6">
        <v>148</v>
      </c>
      <c r="B152" s="116">
        <v>3</v>
      </c>
      <c r="C152" s="116">
        <v>8</v>
      </c>
      <c r="D152" s="116">
        <v>4</v>
      </c>
      <c r="E152" s="116">
        <v>4</v>
      </c>
      <c r="F152" s="116">
        <v>12</v>
      </c>
      <c r="G152" s="116">
        <v>4</v>
      </c>
      <c r="H152" s="116">
        <v>3</v>
      </c>
      <c r="I152" s="116" t="s">
        <v>962</v>
      </c>
      <c r="K152" s="114" t="s">
        <v>1930</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1">
        <f>INDEX(Duct_Leakage!$A$3:$A$6,MATCH(Model_Input_Builder!$G152,Duct_Leakage!$E$3:$E$6,0),1)</f>
        <v>0.18</v>
      </c>
      <c r="AB152" s="91">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6">
        <v>149</v>
      </c>
      <c r="B153" s="116">
        <v>1</v>
      </c>
      <c r="C153" s="116">
        <v>6</v>
      </c>
      <c r="D153" s="116">
        <v>2</v>
      </c>
      <c r="E153" s="116">
        <v>10</v>
      </c>
      <c r="F153" s="116">
        <v>10</v>
      </c>
      <c r="G153" s="116">
        <v>2</v>
      </c>
      <c r="H153" s="116">
        <v>2</v>
      </c>
      <c r="I153" s="116" t="s">
        <v>963</v>
      </c>
      <c r="K153" s="114" t="s">
        <v>1931</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1">
        <f>INDEX(Duct_Leakage!$A$3:$A$6,MATCH(Model_Input_Builder!$G153,Duct_Leakage!$E$3:$E$6,0),1)</f>
        <v>0.06</v>
      </c>
      <c r="AB153" s="91">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6">
        <v>150</v>
      </c>
      <c r="B154" s="116">
        <v>4</v>
      </c>
      <c r="C154" s="116">
        <v>5</v>
      </c>
      <c r="D154" s="116">
        <v>1</v>
      </c>
      <c r="E154" s="116">
        <v>15</v>
      </c>
      <c r="F154" s="116">
        <v>11</v>
      </c>
      <c r="G154" s="116">
        <v>4</v>
      </c>
      <c r="H154" s="116">
        <v>4</v>
      </c>
      <c r="I154" s="116" t="s">
        <v>964</v>
      </c>
      <c r="K154" s="114" t="s">
        <v>1932</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1">
        <f>INDEX(Duct_Leakage!$A$3:$A$6,MATCH(Model_Input_Builder!$G154,Duct_Leakage!$E$3:$E$6,0),1)</f>
        <v>0.18</v>
      </c>
      <c r="AB154" s="91">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6">
        <v>151</v>
      </c>
      <c r="B155" s="116">
        <v>2</v>
      </c>
      <c r="C155" s="116">
        <v>4</v>
      </c>
      <c r="D155" s="116">
        <v>4</v>
      </c>
      <c r="E155" s="116">
        <v>12</v>
      </c>
      <c r="F155" s="116">
        <v>2</v>
      </c>
      <c r="G155" s="116">
        <v>2</v>
      </c>
      <c r="H155" s="116">
        <v>2</v>
      </c>
      <c r="I155" s="116" t="s">
        <v>965</v>
      </c>
      <c r="K155" s="114" t="s">
        <v>1933</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1">
        <f>INDEX(Duct_Leakage!$A$3:$A$6,MATCH(Model_Input_Builder!$G155,Duct_Leakage!$E$3:$E$6,0),1)</f>
        <v>0.06</v>
      </c>
      <c r="AB155" s="91">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6">
        <v>152</v>
      </c>
      <c r="B156" s="116">
        <v>3</v>
      </c>
      <c r="C156" s="116">
        <v>7</v>
      </c>
      <c r="D156" s="116">
        <v>4</v>
      </c>
      <c r="E156" s="116">
        <v>19</v>
      </c>
      <c r="F156" s="116">
        <v>15</v>
      </c>
      <c r="G156" s="116">
        <v>3</v>
      </c>
      <c r="H156" s="116">
        <v>1</v>
      </c>
      <c r="I156" s="116" t="s">
        <v>966</v>
      </c>
      <c r="K156" s="114" t="s">
        <v>1934</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1">
        <f>INDEX(Duct_Leakage!$A$3:$A$6,MATCH(Model_Input_Builder!$G156,Duct_Leakage!$E$3:$E$6,0),1)</f>
        <v>0.127</v>
      </c>
      <c r="AB156" s="91">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6">
        <v>153</v>
      </c>
      <c r="B157" s="116">
        <v>2</v>
      </c>
      <c r="C157" s="116">
        <v>8</v>
      </c>
      <c r="D157" s="116">
        <v>5</v>
      </c>
      <c r="E157" s="116">
        <v>4</v>
      </c>
      <c r="F157" s="116">
        <v>17</v>
      </c>
      <c r="G157" s="116">
        <v>4</v>
      </c>
      <c r="H157" s="116">
        <v>1</v>
      </c>
      <c r="I157" s="116" t="s">
        <v>967</v>
      </c>
      <c r="K157" s="114" t="s">
        <v>1935</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1">
        <f>INDEX(Duct_Leakage!$A$3:$A$6,MATCH(Model_Input_Builder!$G157,Duct_Leakage!$E$3:$E$6,0),1)</f>
        <v>0.18</v>
      </c>
      <c r="AB157" s="91">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6">
        <v>154</v>
      </c>
      <c r="B158" s="116">
        <v>2</v>
      </c>
      <c r="C158" s="116">
        <v>6</v>
      </c>
      <c r="D158" s="116">
        <v>5</v>
      </c>
      <c r="E158" s="116">
        <v>6</v>
      </c>
      <c r="F158" s="116">
        <v>17</v>
      </c>
      <c r="G158" s="116">
        <v>3</v>
      </c>
      <c r="H158" s="116">
        <v>4</v>
      </c>
      <c r="I158" s="116" t="s">
        <v>968</v>
      </c>
      <c r="K158" s="114" t="s">
        <v>1936</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1">
        <f>INDEX(Duct_Leakage!$A$3:$A$6,MATCH(Model_Input_Builder!$G158,Duct_Leakage!$E$3:$E$6,0),1)</f>
        <v>0.127</v>
      </c>
      <c r="AB158" s="91">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6">
        <v>155</v>
      </c>
      <c r="B159" s="116">
        <v>1</v>
      </c>
      <c r="C159" s="116">
        <v>3</v>
      </c>
      <c r="D159" s="116">
        <v>4</v>
      </c>
      <c r="E159" s="116">
        <v>15</v>
      </c>
      <c r="F159" s="116">
        <v>1</v>
      </c>
      <c r="G159" s="116">
        <v>2</v>
      </c>
      <c r="H159" s="116">
        <v>4</v>
      </c>
      <c r="I159" s="116" t="s">
        <v>969</v>
      </c>
      <c r="K159" s="114" t="s">
        <v>1937</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278</v>
      </c>
      <c r="W159" s="18" t="s">
        <v>278</v>
      </c>
      <c r="X159" s="18" t="s">
        <v>347</v>
      </c>
      <c r="Y159" s="18" t="s">
        <v>33</v>
      </c>
      <c r="Z159" s="18" t="s">
        <v>34</v>
      </c>
      <c r="AA159" s="91">
        <f>INDEX(Duct_Leakage!$A$3:$A$6,MATCH(Model_Input_Builder!$G159,Duct_Leakage!$E$3:$E$6,0),1)</f>
        <v>0.06</v>
      </c>
      <c r="AB159" s="91">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6">
        <v>156</v>
      </c>
      <c r="B160" s="116">
        <v>1</v>
      </c>
      <c r="C160" s="116">
        <v>6</v>
      </c>
      <c r="D160" s="116">
        <v>1</v>
      </c>
      <c r="E160" s="116">
        <v>8</v>
      </c>
      <c r="F160" s="116">
        <v>12</v>
      </c>
      <c r="G160" s="116">
        <v>4</v>
      </c>
      <c r="H160" s="116">
        <v>1</v>
      </c>
      <c r="I160" s="116" t="s">
        <v>970</v>
      </c>
      <c r="K160" s="114" t="s">
        <v>1938</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1">
        <f>INDEX(Duct_Leakage!$A$3:$A$6,MATCH(Model_Input_Builder!$G160,Duct_Leakage!$E$3:$E$6,0),1)</f>
        <v>0.18</v>
      </c>
      <c r="AB160" s="91">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6">
        <v>157</v>
      </c>
      <c r="B161" s="116">
        <v>2</v>
      </c>
      <c r="C161" s="116">
        <v>5</v>
      </c>
      <c r="D161" s="116">
        <v>5</v>
      </c>
      <c r="E161" s="116">
        <v>14</v>
      </c>
      <c r="F161" s="116">
        <v>14</v>
      </c>
      <c r="G161" s="116">
        <v>2</v>
      </c>
      <c r="H161" s="116">
        <v>2</v>
      </c>
      <c r="I161" s="116" t="s">
        <v>971</v>
      </c>
      <c r="K161" s="114" t="s">
        <v>1939</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1">
        <f>INDEX(Duct_Leakage!$A$3:$A$6,MATCH(Model_Input_Builder!$G161,Duct_Leakage!$E$3:$E$6,0),1)</f>
        <v>0.06</v>
      </c>
      <c r="AB161" s="91">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6">
        <v>158</v>
      </c>
      <c r="B162" s="116">
        <v>2</v>
      </c>
      <c r="C162" s="116">
        <v>8</v>
      </c>
      <c r="D162" s="116">
        <v>3</v>
      </c>
      <c r="E162" s="116">
        <v>6</v>
      </c>
      <c r="F162" s="116">
        <v>14</v>
      </c>
      <c r="G162" s="116">
        <v>4</v>
      </c>
      <c r="H162" s="116">
        <v>4</v>
      </c>
      <c r="I162" s="116" t="s">
        <v>972</v>
      </c>
      <c r="K162" s="114" t="s">
        <v>1940</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1">
        <f>INDEX(Duct_Leakage!$A$3:$A$6,MATCH(Model_Input_Builder!$G162,Duct_Leakage!$E$3:$E$6,0),1)</f>
        <v>0.18</v>
      </c>
      <c r="AB162" s="91">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6">
        <v>159</v>
      </c>
      <c r="B163" s="116">
        <v>2</v>
      </c>
      <c r="C163" s="116">
        <v>1</v>
      </c>
      <c r="D163" s="116">
        <v>1</v>
      </c>
      <c r="E163" s="116">
        <v>18</v>
      </c>
      <c r="F163" s="116">
        <v>13</v>
      </c>
      <c r="G163" s="116">
        <v>3</v>
      </c>
      <c r="H163" s="116">
        <v>2</v>
      </c>
      <c r="I163" s="116" t="s">
        <v>973</v>
      </c>
      <c r="K163" s="114" t="s">
        <v>1941</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1">
        <f>INDEX(Duct_Leakage!$A$3:$A$6,MATCH(Model_Input_Builder!$G163,Duct_Leakage!$E$3:$E$6,0),1)</f>
        <v>0.127</v>
      </c>
      <c r="AB163" s="91">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6">
        <v>160</v>
      </c>
      <c r="B164" s="116">
        <v>4</v>
      </c>
      <c r="C164" s="116">
        <v>6</v>
      </c>
      <c r="D164" s="116">
        <v>5</v>
      </c>
      <c r="E164" s="116">
        <v>16</v>
      </c>
      <c r="F164" s="116">
        <v>14</v>
      </c>
      <c r="G164" s="116">
        <v>3</v>
      </c>
      <c r="H164" s="116">
        <v>3</v>
      </c>
      <c r="I164" s="116" t="s">
        <v>974</v>
      </c>
      <c r="K164" s="114" t="s">
        <v>1942</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1">
        <f>INDEX(Duct_Leakage!$A$3:$A$6,MATCH(Model_Input_Builder!$G164,Duct_Leakage!$E$3:$E$6,0),1)</f>
        <v>0.127</v>
      </c>
      <c r="AB164" s="91">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6">
        <v>161</v>
      </c>
      <c r="B165" s="116">
        <v>4</v>
      </c>
      <c r="C165" s="116">
        <v>2</v>
      </c>
      <c r="D165" s="116">
        <v>3</v>
      </c>
      <c r="E165" s="116">
        <v>12</v>
      </c>
      <c r="F165" s="116">
        <v>10</v>
      </c>
      <c r="G165" s="116">
        <v>3</v>
      </c>
      <c r="H165" s="116">
        <v>3</v>
      </c>
      <c r="I165" s="116" t="s">
        <v>975</v>
      </c>
      <c r="K165" s="114" t="s">
        <v>1943</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1">
        <f>INDEX(Duct_Leakage!$A$3:$A$6,MATCH(Model_Input_Builder!$G165,Duct_Leakage!$E$3:$E$6,0),1)</f>
        <v>0.127</v>
      </c>
      <c r="AB165" s="91">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6">
        <v>162</v>
      </c>
      <c r="B166" s="116">
        <v>3</v>
      </c>
      <c r="C166" s="116">
        <v>3</v>
      </c>
      <c r="D166" s="116">
        <v>5</v>
      </c>
      <c r="E166" s="116">
        <v>2</v>
      </c>
      <c r="F166" s="116">
        <v>8</v>
      </c>
      <c r="G166" s="116">
        <v>4</v>
      </c>
      <c r="H166" s="116">
        <v>1</v>
      </c>
      <c r="I166" s="116" t="s">
        <v>976</v>
      </c>
      <c r="K166" s="114" t="s">
        <v>1944</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1">
        <f>INDEX(Duct_Leakage!$A$3:$A$6,MATCH(Model_Input_Builder!$G166,Duct_Leakage!$E$3:$E$6,0),1)</f>
        <v>0.18</v>
      </c>
      <c r="AB166" s="91">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6">
        <v>163</v>
      </c>
      <c r="B167" s="116">
        <v>2</v>
      </c>
      <c r="C167" s="116">
        <v>8</v>
      </c>
      <c r="D167" s="116">
        <v>4</v>
      </c>
      <c r="E167" s="116">
        <v>9</v>
      </c>
      <c r="F167" s="116">
        <v>5</v>
      </c>
      <c r="G167" s="116">
        <v>3</v>
      </c>
      <c r="H167" s="116">
        <v>3</v>
      </c>
      <c r="I167" s="116" t="s">
        <v>977</v>
      </c>
      <c r="K167" s="114" t="s">
        <v>1945</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1">
        <f>INDEX(Duct_Leakage!$A$3:$A$6,MATCH(Model_Input_Builder!$G167,Duct_Leakage!$E$3:$E$6,0),1)</f>
        <v>0.127</v>
      </c>
      <c r="AB167" s="91">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6">
        <v>164</v>
      </c>
      <c r="B168" s="116">
        <v>2</v>
      </c>
      <c r="C168" s="116">
        <v>7</v>
      </c>
      <c r="D168" s="116">
        <v>4</v>
      </c>
      <c r="E168" s="116">
        <v>14</v>
      </c>
      <c r="F168" s="116">
        <v>11</v>
      </c>
      <c r="G168" s="116">
        <v>3</v>
      </c>
      <c r="H168" s="116">
        <v>4</v>
      </c>
      <c r="I168" s="116" t="s">
        <v>978</v>
      </c>
      <c r="K168" s="114" t="s">
        <v>1946</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1">
        <f>INDEX(Duct_Leakage!$A$3:$A$6,MATCH(Model_Input_Builder!$G168,Duct_Leakage!$E$3:$E$6,0),1)</f>
        <v>0.127</v>
      </c>
      <c r="AB168" s="91">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6">
        <v>165</v>
      </c>
      <c r="B169" s="116">
        <v>3</v>
      </c>
      <c r="C169" s="116">
        <v>2</v>
      </c>
      <c r="D169" s="116">
        <v>3</v>
      </c>
      <c r="E169" s="116">
        <v>19</v>
      </c>
      <c r="F169" s="116">
        <v>6</v>
      </c>
      <c r="G169" s="116">
        <v>2</v>
      </c>
      <c r="H169" s="116">
        <v>2</v>
      </c>
      <c r="I169" s="116" t="s">
        <v>979</v>
      </c>
      <c r="K169" s="114" t="s">
        <v>1947</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1">
        <f>INDEX(Duct_Leakage!$A$3:$A$6,MATCH(Model_Input_Builder!$G169,Duct_Leakage!$E$3:$E$6,0),1)</f>
        <v>0.06</v>
      </c>
      <c r="AB169" s="91">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6">
        <v>166</v>
      </c>
      <c r="B170" s="116">
        <v>2</v>
      </c>
      <c r="C170" s="116">
        <v>7</v>
      </c>
      <c r="D170" s="116">
        <v>2</v>
      </c>
      <c r="E170" s="116">
        <v>7</v>
      </c>
      <c r="F170" s="116">
        <v>20</v>
      </c>
      <c r="G170" s="116">
        <v>1</v>
      </c>
      <c r="H170" s="116">
        <v>2</v>
      </c>
      <c r="I170" s="116" t="s">
        <v>980</v>
      </c>
      <c r="K170" s="114" t="s">
        <v>1948</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1">
        <f>INDEX(Duct_Leakage!$A$3:$A$6,MATCH(Model_Input_Builder!$G170,Duct_Leakage!$E$3:$E$6,0),1)</f>
        <v>0.03</v>
      </c>
      <c r="AB170" s="91">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6">
        <v>167</v>
      </c>
      <c r="B171" s="116">
        <v>2</v>
      </c>
      <c r="C171" s="116">
        <v>1</v>
      </c>
      <c r="D171" s="116">
        <v>3</v>
      </c>
      <c r="E171" s="116">
        <v>5</v>
      </c>
      <c r="F171" s="116">
        <v>18</v>
      </c>
      <c r="G171" s="116">
        <v>4</v>
      </c>
      <c r="H171" s="116">
        <v>1</v>
      </c>
      <c r="I171" s="116" t="s">
        <v>981</v>
      </c>
      <c r="K171" s="114" t="s">
        <v>1949</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1">
        <f>INDEX(Duct_Leakage!$A$3:$A$6,MATCH(Model_Input_Builder!$G171,Duct_Leakage!$E$3:$E$6,0),1)</f>
        <v>0.18</v>
      </c>
      <c r="AB171" s="91">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6">
        <v>168</v>
      </c>
      <c r="B172" s="116">
        <v>4</v>
      </c>
      <c r="C172" s="116">
        <v>1</v>
      </c>
      <c r="D172" s="116">
        <v>3</v>
      </c>
      <c r="E172" s="116">
        <v>19</v>
      </c>
      <c r="F172" s="116">
        <v>19</v>
      </c>
      <c r="G172" s="116">
        <v>4</v>
      </c>
      <c r="H172" s="116">
        <v>2</v>
      </c>
      <c r="I172" s="116" t="s">
        <v>982</v>
      </c>
      <c r="K172" s="114" t="s">
        <v>1950</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1">
        <f>INDEX(Duct_Leakage!$A$3:$A$6,MATCH(Model_Input_Builder!$G172,Duct_Leakage!$E$3:$E$6,0),1)</f>
        <v>0.18</v>
      </c>
      <c r="AB172" s="91">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6">
        <v>169</v>
      </c>
      <c r="B173" s="116">
        <v>2</v>
      </c>
      <c r="C173" s="116">
        <v>1</v>
      </c>
      <c r="D173" s="116">
        <v>2</v>
      </c>
      <c r="E173" s="116">
        <v>12</v>
      </c>
      <c r="F173" s="116">
        <v>19</v>
      </c>
      <c r="G173" s="116">
        <v>2</v>
      </c>
      <c r="H173" s="116">
        <v>1</v>
      </c>
      <c r="I173" s="116" t="s">
        <v>983</v>
      </c>
      <c r="K173" s="114" t="s">
        <v>1951</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1">
        <f>INDEX(Duct_Leakage!$A$3:$A$6,MATCH(Model_Input_Builder!$G173,Duct_Leakage!$E$3:$E$6,0),1)</f>
        <v>0.06</v>
      </c>
      <c r="AB173" s="91">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6">
        <v>170</v>
      </c>
      <c r="B174" s="116">
        <v>4</v>
      </c>
      <c r="C174" s="116">
        <v>2</v>
      </c>
      <c r="D174" s="116">
        <v>1</v>
      </c>
      <c r="E174" s="116">
        <v>12</v>
      </c>
      <c r="F174" s="116">
        <v>12</v>
      </c>
      <c r="G174" s="116">
        <v>4</v>
      </c>
      <c r="H174" s="116">
        <v>1</v>
      </c>
      <c r="I174" s="116" t="s">
        <v>984</v>
      </c>
      <c r="K174" s="114" t="s">
        <v>1952</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1">
        <f>INDEX(Duct_Leakage!$A$3:$A$6,MATCH(Model_Input_Builder!$G174,Duct_Leakage!$E$3:$E$6,0),1)</f>
        <v>0.18</v>
      </c>
      <c r="AB174" s="91">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6">
        <v>171</v>
      </c>
      <c r="B175" s="116">
        <v>3</v>
      </c>
      <c r="C175" s="116">
        <v>6</v>
      </c>
      <c r="D175" s="116">
        <v>1</v>
      </c>
      <c r="E175" s="116">
        <v>1</v>
      </c>
      <c r="F175" s="116">
        <v>6</v>
      </c>
      <c r="G175" s="116">
        <v>3</v>
      </c>
      <c r="H175" s="116">
        <v>2</v>
      </c>
      <c r="I175" s="116" t="s">
        <v>985</v>
      </c>
      <c r="K175" s="114" t="s">
        <v>1953</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1">
        <f>INDEX(Duct_Leakage!$A$3:$A$6,MATCH(Model_Input_Builder!$G175,Duct_Leakage!$E$3:$E$6,0),1)</f>
        <v>0.127</v>
      </c>
      <c r="AB175" s="91">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6">
        <v>172</v>
      </c>
      <c r="B176" s="116">
        <v>4</v>
      </c>
      <c r="C176" s="116">
        <v>6</v>
      </c>
      <c r="D176" s="116">
        <v>3</v>
      </c>
      <c r="E176" s="116">
        <v>12</v>
      </c>
      <c r="F176" s="116">
        <v>7</v>
      </c>
      <c r="G176" s="116">
        <v>3</v>
      </c>
      <c r="H176" s="116">
        <v>4</v>
      </c>
      <c r="I176" s="116" t="s">
        <v>986</v>
      </c>
      <c r="K176" s="114" t="s">
        <v>1954</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1">
        <f>INDEX(Duct_Leakage!$A$3:$A$6,MATCH(Model_Input_Builder!$G176,Duct_Leakage!$E$3:$E$6,0),1)</f>
        <v>0.127</v>
      </c>
      <c r="AB176" s="91">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6">
        <v>173</v>
      </c>
      <c r="B177" s="116">
        <v>1</v>
      </c>
      <c r="C177" s="116">
        <v>5</v>
      </c>
      <c r="D177" s="116">
        <v>1</v>
      </c>
      <c r="E177" s="116">
        <v>8</v>
      </c>
      <c r="F177" s="116">
        <v>20</v>
      </c>
      <c r="G177" s="116">
        <v>1</v>
      </c>
      <c r="H177" s="116">
        <v>4</v>
      </c>
      <c r="I177" s="116" t="s">
        <v>987</v>
      </c>
      <c r="K177" s="114" t="s">
        <v>1955</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1">
        <f>INDEX(Duct_Leakage!$A$3:$A$6,MATCH(Model_Input_Builder!$G177,Duct_Leakage!$E$3:$E$6,0),1)</f>
        <v>0.03</v>
      </c>
      <c r="AB177" s="91">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6">
        <v>174</v>
      </c>
      <c r="B178" s="116">
        <v>2</v>
      </c>
      <c r="C178" s="116">
        <v>1</v>
      </c>
      <c r="D178" s="116">
        <v>5</v>
      </c>
      <c r="E178" s="116">
        <v>12</v>
      </c>
      <c r="F178" s="116">
        <v>1</v>
      </c>
      <c r="G178" s="116">
        <v>4</v>
      </c>
      <c r="H178" s="116">
        <v>3</v>
      </c>
      <c r="I178" s="116" t="s">
        <v>988</v>
      </c>
      <c r="K178" s="114" t="s">
        <v>1956</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278</v>
      </c>
      <c r="W178" s="18" t="s">
        <v>278</v>
      </c>
      <c r="X178" s="18" t="s">
        <v>347</v>
      </c>
      <c r="Y178" s="18" t="s">
        <v>33</v>
      </c>
      <c r="Z178" s="18" t="s">
        <v>34</v>
      </c>
      <c r="AA178" s="91">
        <f>INDEX(Duct_Leakage!$A$3:$A$6,MATCH(Model_Input_Builder!$G178,Duct_Leakage!$E$3:$E$6,0),1)</f>
        <v>0.18</v>
      </c>
      <c r="AB178" s="91">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6">
        <v>175</v>
      </c>
      <c r="B179" s="116">
        <v>3</v>
      </c>
      <c r="C179" s="116">
        <v>6</v>
      </c>
      <c r="D179" s="116">
        <v>1</v>
      </c>
      <c r="E179" s="116">
        <v>6</v>
      </c>
      <c r="F179" s="116">
        <v>14</v>
      </c>
      <c r="G179" s="116">
        <v>1</v>
      </c>
      <c r="H179" s="116">
        <v>3</v>
      </c>
      <c r="I179" s="116" t="s">
        <v>989</v>
      </c>
      <c r="K179" s="114" t="s">
        <v>1957</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1">
        <f>INDEX(Duct_Leakage!$A$3:$A$6,MATCH(Model_Input_Builder!$G179,Duct_Leakage!$E$3:$E$6,0),1)</f>
        <v>0.03</v>
      </c>
      <c r="AB179" s="91">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6">
        <v>176</v>
      </c>
      <c r="B180" s="116">
        <v>2</v>
      </c>
      <c r="C180" s="116">
        <v>3</v>
      </c>
      <c r="D180" s="116">
        <v>1</v>
      </c>
      <c r="E180" s="116">
        <v>6</v>
      </c>
      <c r="F180" s="116">
        <v>11</v>
      </c>
      <c r="G180" s="116">
        <v>1</v>
      </c>
      <c r="H180" s="116">
        <v>4</v>
      </c>
      <c r="I180" s="116" t="s">
        <v>990</v>
      </c>
      <c r="K180" s="114" t="s">
        <v>1958</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1">
        <f>INDEX(Duct_Leakage!$A$3:$A$6,MATCH(Model_Input_Builder!$G180,Duct_Leakage!$E$3:$E$6,0),1)</f>
        <v>0.03</v>
      </c>
      <c r="AB180" s="91">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6">
        <v>177</v>
      </c>
      <c r="B181" s="116">
        <v>4</v>
      </c>
      <c r="C181" s="116">
        <v>7</v>
      </c>
      <c r="D181" s="116">
        <v>5</v>
      </c>
      <c r="E181" s="116">
        <v>18</v>
      </c>
      <c r="F181" s="116">
        <v>12</v>
      </c>
      <c r="G181" s="116">
        <v>1</v>
      </c>
      <c r="H181" s="116">
        <v>2</v>
      </c>
      <c r="I181" s="116" t="s">
        <v>991</v>
      </c>
      <c r="K181" s="114" t="s">
        <v>1959</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1">
        <f>INDEX(Duct_Leakage!$A$3:$A$6,MATCH(Model_Input_Builder!$G181,Duct_Leakage!$E$3:$E$6,0),1)</f>
        <v>0.03</v>
      </c>
      <c r="AB181" s="91">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6">
        <v>178</v>
      </c>
      <c r="B182" s="116">
        <v>3</v>
      </c>
      <c r="C182" s="116">
        <v>6</v>
      </c>
      <c r="D182" s="116">
        <v>5</v>
      </c>
      <c r="E182" s="116">
        <v>11</v>
      </c>
      <c r="F182" s="116">
        <v>19</v>
      </c>
      <c r="G182" s="116">
        <v>2</v>
      </c>
      <c r="H182" s="116">
        <v>3</v>
      </c>
      <c r="I182" s="116" t="s">
        <v>992</v>
      </c>
      <c r="K182" s="114" t="s">
        <v>1960</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1">
        <f>INDEX(Duct_Leakage!$A$3:$A$6,MATCH(Model_Input_Builder!$G182,Duct_Leakage!$E$3:$E$6,0),1)</f>
        <v>0.06</v>
      </c>
      <c r="AB182" s="91">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6">
        <v>179</v>
      </c>
      <c r="B183" s="116">
        <v>4</v>
      </c>
      <c r="C183" s="116">
        <v>3</v>
      </c>
      <c r="D183" s="116">
        <v>3</v>
      </c>
      <c r="E183" s="116">
        <v>5</v>
      </c>
      <c r="F183" s="116">
        <v>14</v>
      </c>
      <c r="G183" s="116">
        <v>4</v>
      </c>
      <c r="H183" s="116">
        <v>3</v>
      </c>
      <c r="I183" s="116" t="s">
        <v>993</v>
      </c>
      <c r="K183" s="114" t="s">
        <v>1961</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1">
        <f>INDEX(Duct_Leakage!$A$3:$A$6,MATCH(Model_Input_Builder!$G183,Duct_Leakage!$E$3:$E$6,0),1)</f>
        <v>0.18</v>
      </c>
      <c r="AB183" s="91">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6">
        <v>180</v>
      </c>
      <c r="B184" s="116">
        <v>3</v>
      </c>
      <c r="C184" s="116">
        <v>7</v>
      </c>
      <c r="D184" s="116">
        <v>4</v>
      </c>
      <c r="E184" s="116">
        <v>15</v>
      </c>
      <c r="F184" s="116">
        <v>16</v>
      </c>
      <c r="G184" s="116">
        <v>3</v>
      </c>
      <c r="H184" s="116">
        <v>4</v>
      </c>
      <c r="I184" s="116" t="s">
        <v>994</v>
      </c>
      <c r="K184" s="114" t="s">
        <v>1962</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1">
        <f>INDEX(Duct_Leakage!$A$3:$A$6,MATCH(Model_Input_Builder!$G184,Duct_Leakage!$E$3:$E$6,0),1)</f>
        <v>0.127</v>
      </c>
      <c r="AB184" s="91">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6">
        <v>181</v>
      </c>
      <c r="B185" s="116">
        <v>2</v>
      </c>
      <c r="C185" s="116">
        <v>2</v>
      </c>
      <c r="D185" s="116">
        <v>2</v>
      </c>
      <c r="E185" s="116">
        <v>4</v>
      </c>
      <c r="F185" s="116">
        <v>7</v>
      </c>
      <c r="G185" s="116">
        <v>3</v>
      </c>
      <c r="H185" s="116">
        <v>1</v>
      </c>
      <c r="I185" s="116" t="s">
        <v>995</v>
      </c>
      <c r="K185" s="114" t="s">
        <v>1963</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1">
        <f>INDEX(Duct_Leakage!$A$3:$A$6,MATCH(Model_Input_Builder!$G185,Duct_Leakage!$E$3:$E$6,0),1)</f>
        <v>0.127</v>
      </c>
      <c r="AB185" s="91">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6">
        <v>182</v>
      </c>
      <c r="B186" s="116">
        <v>3</v>
      </c>
      <c r="C186" s="116">
        <v>7</v>
      </c>
      <c r="D186" s="116">
        <v>5</v>
      </c>
      <c r="E186" s="116">
        <v>2</v>
      </c>
      <c r="F186" s="116">
        <v>10</v>
      </c>
      <c r="G186" s="116">
        <v>1</v>
      </c>
      <c r="H186" s="116">
        <v>2</v>
      </c>
      <c r="I186" s="116" t="s">
        <v>996</v>
      </c>
      <c r="K186" s="114" t="s">
        <v>1964</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1">
        <f>INDEX(Duct_Leakage!$A$3:$A$6,MATCH(Model_Input_Builder!$G186,Duct_Leakage!$E$3:$E$6,0),1)</f>
        <v>0.03</v>
      </c>
      <c r="AB186" s="91">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6">
        <v>183</v>
      </c>
      <c r="B187" s="116">
        <v>4</v>
      </c>
      <c r="C187" s="116">
        <v>5</v>
      </c>
      <c r="D187" s="116">
        <v>5</v>
      </c>
      <c r="E187" s="116">
        <v>3</v>
      </c>
      <c r="F187" s="116">
        <v>9</v>
      </c>
      <c r="G187" s="116">
        <v>2</v>
      </c>
      <c r="H187" s="116">
        <v>4</v>
      </c>
      <c r="I187" s="116" t="s">
        <v>997</v>
      </c>
      <c r="K187" s="114" t="s">
        <v>1965</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1">
        <f>INDEX(Duct_Leakage!$A$3:$A$6,MATCH(Model_Input_Builder!$G187,Duct_Leakage!$E$3:$E$6,0),1)</f>
        <v>0.06</v>
      </c>
      <c r="AB187" s="91">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6">
        <v>184</v>
      </c>
      <c r="B188" s="116">
        <v>3</v>
      </c>
      <c r="C188" s="116">
        <v>3</v>
      </c>
      <c r="D188" s="116">
        <v>3</v>
      </c>
      <c r="E188" s="116">
        <v>2</v>
      </c>
      <c r="F188" s="116">
        <v>19</v>
      </c>
      <c r="G188" s="116">
        <v>2</v>
      </c>
      <c r="H188" s="116">
        <v>2</v>
      </c>
      <c r="I188" s="116" t="s">
        <v>998</v>
      </c>
      <c r="K188" s="114" t="s">
        <v>1966</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1">
        <f>INDEX(Duct_Leakage!$A$3:$A$6,MATCH(Model_Input_Builder!$G188,Duct_Leakage!$E$3:$E$6,0),1)</f>
        <v>0.06</v>
      </c>
      <c r="AB188" s="91">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6">
        <v>185</v>
      </c>
      <c r="B189" s="116">
        <v>2</v>
      </c>
      <c r="C189" s="116">
        <v>7</v>
      </c>
      <c r="D189" s="116">
        <v>2</v>
      </c>
      <c r="E189" s="116">
        <v>18</v>
      </c>
      <c r="F189" s="116">
        <v>12</v>
      </c>
      <c r="G189" s="116">
        <v>1</v>
      </c>
      <c r="H189" s="116">
        <v>4</v>
      </c>
      <c r="I189" s="116" t="s">
        <v>999</v>
      </c>
      <c r="K189" s="114" t="s">
        <v>1967</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1">
        <f>INDEX(Duct_Leakage!$A$3:$A$6,MATCH(Model_Input_Builder!$G189,Duct_Leakage!$E$3:$E$6,0),1)</f>
        <v>0.03</v>
      </c>
      <c r="AB189" s="91">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6">
        <v>186</v>
      </c>
      <c r="B190" s="116">
        <v>2</v>
      </c>
      <c r="C190" s="116">
        <v>5</v>
      </c>
      <c r="D190" s="116">
        <v>2</v>
      </c>
      <c r="E190" s="116">
        <v>3</v>
      </c>
      <c r="F190" s="116">
        <v>4</v>
      </c>
      <c r="G190" s="116">
        <v>3</v>
      </c>
      <c r="H190" s="116">
        <v>1</v>
      </c>
      <c r="I190" s="116" t="s">
        <v>1000</v>
      </c>
      <c r="K190" s="114" t="s">
        <v>1968</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1">
        <f>INDEX(Duct_Leakage!$A$3:$A$6,MATCH(Model_Input_Builder!$G190,Duct_Leakage!$E$3:$E$6,0),1)</f>
        <v>0.127</v>
      </c>
      <c r="AB190" s="91">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6">
        <v>187</v>
      </c>
      <c r="B191" s="116">
        <v>1</v>
      </c>
      <c r="C191" s="116">
        <v>2</v>
      </c>
      <c r="D191" s="116">
        <v>5</v>
      </c>
      <c r="E191" s="116">
        <v>2</v>
      </c>
      <c r="F191" s="116">
        <v>20</v>
      </c>
      <c r="G191" s="116">
        <v>1</v>
      </c>
      <c r="H191" s="116">
        <v>1</v>
      </c>
      <c r="I191" s="116" t="s">
        <v>1001</v>
      </c>
      <c r="K191" s="114" t="s">
        <v>1969</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1">
        <f>INDEX(Duct_Leakage!$A$3:$A$6,MATCH(Model_Input_Builder!$G191,Duct_Leakage!$E$3:$E$6,0),1)</f>
        <v>0.03</v>
      </c>
      <c r="AB191" s="91">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6">
        <v>188</v>
      </c>
      <c r="B192" s="116">
        <v>2</v>
      </c>
      <c r="C192" s="116">
        <v>2</v>
      </c>
      <c r="D192" s="116">
        <v>5</v>
      </c>
      <c r="E192" s="116">
        <v>19</v>
      </c>
      <c r="F192" s="116">
        <v>20</v>
      </c>
      <c r="G192" s="116">
        <v>1</v>
      </c>
      <c r="H192" s="116">
        <v>4</v>
      </c>
      <c r="I192" s="116" t="s">
        <v>1002</v>
      </c>
      <c r="K192" s="114" t="s">
        <v>1970</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1">
        <f>INDEX(Duct_Leakage!$A$3:$A$6,MATCH(Model_Input_Builder!$G192,Duct_Leakage!$E$3:$E$6,0),1)</f>
        <v>0.03</v>
      </c>
      <c r="AB192" s="91">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6">
        <v>189</v>
      </c>
      <c r="B193" s="116">
        <v>4</v>
      </c>
      <c r="C193" s="116">
        <v>3</v>
      </c>
      <c r="D193" s="116">
        <v>2</v>
      </c>
      <c r="E193" s="116">
        <v>2</v>
      </c>
      <c r="F193" s="116">
        <v>7</v>
      </c>
      <c r="G193" s="116">
        <v>4</v>
      </c>
      <c r="H193" s="116">
        <v>2</v>
      </c>
      <c r="I193" s="116" t="s">
        <v>1003</v>
      </c>
      <c r="K193" s="114" t="s">
        <v>1971</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1">
        <f>INDEX(Duct_Leakage!$A$3:$A$6,MATCH(Model_Input_Builder!$G193,Duct_Leakage!$E$3:$E$6,0),1)</f>
        <v>0.18</v>
      </c>
      <c r="AB193" s="91">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6">
        <v>190</v>
      </c>
      <c r="B194" s="116">
        <v>4</v>
      </c>
      <c r="C194" s="116">
        <v>5</v>
      </c>
      <c r="D194" s="116">
        <v>1</v>
      </c>
      <c r="E194" s="116">
        <v>14</v>
      </c>
      <c r="F194" s="116">
        <v>14</v>
      </c>
      <c r="G194" s="116">
        <v>1</v>
      </c>
      <c r="H194" s="116">
        <v>1</v>
      </c>
      <c r="I194" s="116" t="s">
        <v>1004</v>
      </c>
      <c r="K194" s="114" t="s">
        <v>1972</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1">
        <f>INDEX(Duct_Leakage!$A$3:$A$6,MATCH(Model_Input_Builder!$G194,Duct_Leakage!$E$3:$E$6,0),1)</f>
        <v>0.03</v>
      </c>
      <c r="AB194" s="91">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6">
        <v>191</v>
      </c>
      <c r="B195" s="116">
        <v>3</v>
      </c>
      <c r="C195" s="116">
        <v>8</v>
      </c>
      <c r="D195" s="116">
        <v>5</v>
      </c>
      <c r="E195" s="116">
        <v>1</v>
      </c>
      <c r="F195" s="116">
        <v>14</v>
      </c>
      <c r="G195" s="116">
        <v>2</v>
      </c>
      <c r="H195" s="116">
        <v>3</v>
      </c>
      <c r="I195" s="116" t="s">
        <v>1005</v>
      </c>
      <c r="K195" s="114" t="s">
        <v>1973</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1">
        <f>INDEX(Duct_Leakage!$A$3:$A$6,MATCH(Model_Input_Builder!$G195,Duct_Leakage!$E$3:$E$6,0),1)</f>
        <v>0.06</v>
      </c>
      <c r="AB195" s="91">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6">
        <v>192</v>
      </c>
      <c r="B196" s="116">
        <v>1</v>
      </c>
      <c r="C196" s="116">
        <v>8</v>
      </c>
      <c r="D196" s="116">
        <v>4</v>
      </c>
      <c r="E196" s="116">
        <v>14</v>
      </c>
      <c r="F196" s="116">
        <v>14</v>
      </c>
      <c r="G196" s="116">
        <v>1</v>
      </c>
      <c r="H196" s="116">
        <v>1</v>
      </c>
      <c r="I196" s="116" t="s">
        <v>1006</v>
      </c>
      <c r="K196" s="114" t="s">
        <v>1974</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1">
        <f>INDEX(Duct_Leakage!$A$3:$A$6,MATCH(Model_Input_Builder!$G196,Duct_Leakage!$E$3:$E$6,0),1)</f>
        <v>0.03</v>
      </c>
      <c r="AB196" s="91">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6">
        <v>193</v>
      </c>
      <c r="B197" s="116">
        <v>1</v>
      </c>
      <c r="C197" s="116">
        <v>7</v>
      </c>
      <c r="D197" s="116">
        <v>1</v>
      </c>
      <c r="E197" s="116">
        <v>10</v>
      </c>
      <c r="F197" s="116">
        <v>7</v>
      </c>
      <c r="G197" s="116">
        <v>2</v>
      </c>
      <c r="H197" s="116">
        <v>2</v>
      </c>
      <c r="I197" s="116" t="s">
        <v>1007</v>
      </c>
      <c r="K197" s="114" t="s">
        <v>1975</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1">
        <f>INDEX(Duct_Leakage!$A$3:$A$6,MATCH(Model_Input_Builder!$G197,Duct_Leakage!$E$3:$E$6,0),1)</f>
        <v>0.06</v>
      </c>
      <c r="AB197" s="91">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6">
        <v>194</v>
      </c>
      <c r="B198" s="116">
        <v>4</v>
      </c>
      <c r="C198" s="116">
        <v>6</v>
      </c>
      <c r="D198" s="116">
        <v>4</v>
      </c>
      <c r="E198" s="116">
        <v>2</v>
      </c>
      <c r="F198" s="116">
        <v>12</v>
      </c>
      <c r="G198" s="116">
        <v>4</v>
      </c>
      <c r="H198" s="116">
        <v>2</v>
      </c>
      <c r="I198" s="116" t="s">
        <v>1008</v>
      </c>
      <c r="K198" s="114" t="s">
        <v>1976</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1">
        <f>INDEX(Duct_Leakage!$A$3:$A$6,MATCH(Model_Input_Builder!$G198,Duct_Leakage!$E$3:$E$6,0),1)</f>
        <v>0.18</v>
      </c>
      <c r="AB198" s="91">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6">
        <v>195</v>
      </c>
      <c r="B199" s="116">
        <v>4</v>
      </c>
      <c r="C199" s="116">
        <v>5</v>
      </c>
      <c r="D199" s="116">
        <v>3</v>
      </c>
      <c r="E199" s="116">
        <v>14</v>
      </c>
      <c r="F199" s="116">
        <v>3</v>
      </c>
      <c r="G199" s="116">
        <v>4</v>
      </c>
      <c r="H199" s="116">
        <v>4</v>
      </c>
      <c r="I199" s="116" t="s">
        <v>1009</v>
      </c>
      <c r="K199" s="114" t="s">
        <v>1977</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1">
        <f>INDEX(Duct_Leakage!$A$3:$A$6,MATCH(Model_Input_Builder!$G199,Duct_Leakage!$E$3:$E$6,0),1)</f>
        <v>0.18</v>
      </c>
      <c r="AB199" s="91">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6">
        <v>196</v>
      </c>
      <c r="B200" s="116">
        <v>3</v>
      </c>
      <c r="C200" s="116">
        <v>7</v>
      </c>
      <c r="D200" s="116">
        <v>3</v>
      </c>
      <c r="E200" s="116">
        <v>12</v>
      </c>
      <c r="F200" s="116">
        <v>17</v>
      </c>
      <c r="G200" s="116">
        <v>3</v>
      </c>
      <c r="H200" s="116">
        <v>2</v>
      </c>
      <c r="I200" s="116" t="s">
        <v>1010</v>
      </c>
      <c r="K200" s="114" t="s">
        <v>1978</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1">
        <f>INDEX(Duct_Leakage!$A$3:$A$6,MATCH(Model_Input_Builder!$G200,Duct_Leakage!$E$3:$E$6,0),1)</f>
        <v>0.127</v>
      </c>
      <c r="AB200" s="91">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6">
        <v>197</v>
      </c>
      <c r="B201" s="116">
        <v>1</v>
      </c>
      <c r="C201" s="116">
        <v>7</v>
      </c>
      <c r="D201" s="116">
        <v>3</v>
      </c>
      <c r="E201" s="116">
        <v>1</v>
      </c>
      <c r="F201" s="116">
        <v>13</v>
      </c>
      <c r="G201" s="116">
        <v>4</v>
      </c>
      <c r="H201" s="116">
        <v>3</v>
      </c>
      <c r="I201" s="116" t="s">
        <v>1011</v>
      </c>
      <c r="K201" s="114" t="s">
        <v>1979</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1">
        <f>INDEX(Duct_Leakage!$A$3:$A$6,MATCH(Model_Input_Builder!$G201,Duct_Leakage!$E$3:$E$6,0),1)</f>
        <v>0.18</v>
      </c>
      <c r="AB201" s="91">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6">
        <v>198</v>
      </c>
      <c r="B202" s="116">
        <v>4</v>
      </c>
      <c r="C202" s="116">
        <v>4</v>
      </c>
      <c r="D202" s="116">
        <v>3</v>
      </c>
      <c r="E202" s="116">
        <v>5</v>
      </c>
      <c r="F202" s="116">
        <v>20</v>
      </c>
      <c r="G202" s="116">
        <v>2</v>
      </c>
      <c r="H202" s="116">
        <v>2</v>
      </c>
      <c r="I202" s="116" t="s">
        <v>1012</v>
      </c>
      <c r="K202" s="114" t="s">
        <v>1980</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1">
        <f>INDEX(Duct_Leakage!$A$3:$A$6,MATCH(Model_Input_Builder!$G202,Duct_Leakage!$E$3:$E$6,0),1)</f>
        <v>0.06</v>
      </c>
      <c r="AB202" s="91">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6">
        <v>199</v>
      </c>
      <c r="B203" s="116">
        <v>3</v>
      </c>
      <c r="C203" s="116">
        <v>5</v>
      </c>
      <c r="D203" s="116">
        <v>2</v>
      </c>
      <c r="E203" s="116">
        <v>9</v>
      </c>
      <c r="F203" s="116">
        <v>9</v>
      </c>
      <c r="G203" s="116">
        <v>3</v>
      </c>
      <c r="H203" s="116">
        <v>2</v>
      </c>
      <c r="I203" s="116" t="s">
        <v>1013</v>
      </c>
      <c r="K203" s="114" t="s">
        <v>1981</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1">
        <f>INDEX(Duct_Leakage!$A$3:$A$6,MATCH(Model_Input_Builder!$G203,Duct_Leakage!$E$3:$E$6,0),1)</f>
        <v>0.127</v>
      </c>
      <c r="AB203" s="91">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6">
        <v>200</v>
      </c>
      <c r="B204" s="116">
        <v>1</v>
      </c>
      <c r="C204" s="116">
        <v>1</v>
      </c>
      <c r="D204" s="116">
        <v>3</v>
      </c>
      <c r="E204" s="116">
        <v>6</v>
      </c>
      <c r="F204" s="116">
        <v>14</v>
      </c>
      <c r="G204" s="116">
        <v>3</v>
      </c>
      <c r="H204" s="116">
        <v>4</v>
      </c>
      <c r="I204" s="116" t="s">
        <v>1014</v>
      </c>
      <c r="K204" s="114" t="s">
        <v>1982</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1">
        <f>INDEX(Duct_Leakage!$A$3:$A$6,MATCH(Model_Input_Builder!$G204,Duct_Leakage!$E$3:$E$6,0),1)</f>
        <v>0.127</v>
      </c>
      <c r="AB204" s="91">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6">
        <v>201</v>
      </c>
      <c r="B205" s="116">
        <v>4</v>
      </c>
      <c r="C205" s="116">
        <v>8</v>
      </c>
      <c r="D205" s="116">
        <v>5</v>
      </c>
      <c r="E205" s="116">
        <v>10</v>
      </c>
      <c r="F205" s="116">
        <v>20</v>
      </c>
      <c r="G205" s="116">
        <v>4</v>
      </c>
      <c r="H205" s="116">
        <v>2</v>
      </c>
      <c r="I205" s="116" t="s">
        <v>1015</v>
      </c>
      <c r="K205" s="114" t="s">
        <v>1983</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1">
        <f>INDEX(Duct_Leakage!$A$3:$A$6,MATCH(Model_Input_Builder!$G205,Duct_Leakage!$E$3:$E$6,0),1)</f>
        <v>0.18</v>
      </c>
      <c r="AB205" s="91">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6">
        <v>202</v>
      </c>
      <c r="B206" s="116">
        <v>3</v>
      </c>
      <c r="C206" s="116">
        <v>7</v>
      </c>
      <c r="D206" s="116">
        <v>4</v>
      </c>
      <c r="E206" s="116">
        <v>17</v>
      </c>
      <c r="F206" s="116">
        <v>9</v>
      </c>
      <c r="G206" s="116">
        <v>1</v>
      </c>
      <c r="H206" s="116">
        <v>3</v>
      </c>
      <c r="I206" s="116" t="s">
        <v>1016</v>
      </c>
      <c r="K206" s="114" t="s">
        <v>1984</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1">
        <f>INDEX(Duct_Leakage!$A$3:$A$6,MATCH(Model_Input_Builder!$G206,Duct_Leakage!$E$3:$E$6,0),1)</f>
        <v>0.03</v>
      </c>
      <c r="AB206" s="91">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6">
        <v>203</v>
      </c>
      <c r="B207" s="116">
        <v>1</v>
      </c>
      <c r="C207" s="116">
        <v>6</v>
      </c>
      <c r="D207" s="116">
        <v>5</v>
      </c>
      <c r="E207" s="116">
        <v>16</v>
      </c>
      <c r="F207" s="116">
        <v>15</v>
      </c>
      <c r="G207" s="116">
        <v>2</v>
      </c>
      <c r="H207" s="116">
        <v>2</v>
      </c>
      <c r="I207" s="116" t="s">
        <v>1017</v>
      </c>
      <c r="K207" s="114" t="s">
        <v>1985</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1">
        <f>INDEX(Duct_Leakage!$A$3:$A$6,MATCH(Model_Input_Builder!$G207,Duct_Leakage!$E$3:$E$6,0),1)</f>
        <v>0.06</v>
      </c>
      <c r="AB207" s="91">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6">
        <v>204</v>
      </c>
      <c r="B208" s="116">
        <v>3</v>
      </c>
      <c r="C208" s="116">
        <v>7</v>
      </c>
      <c r="D208" s="116">
        <v>3</v>
      </c>
      <c r="E208" s="116">
        <v>19</v>
      </c>
      <c r="F208" s="116">
        <v>5</v>
      </c>
      <c r="G208" s="116">
        <v>4</v>
      </c>
      <c r="H208" s="116">
        <v>3</v>
      </c>
      <c r="I208" s="116" t="s">
        <v>1018</v>
      </c>
      <c r="K208" s="114" t="s">
        <v>1986</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1">
        <f>INDEX(Duct_Leakage!$A$3:$A$6,MATCH(Model_Input_Builder!$G208,Duct_Leakage!$E$3:$E$6,0),1)</f>
        <v>0.18</v>
      </c>
      <c r="AB208" s="91">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6">
        <v>205</v>
      </c>
      <c r="B209" s="116">
        <v>2</v>
      </c>
      <c r="C209" s="116">
        <v>1</v>
      </c>
      <c r="D209" s="116">
        <v>3</v>
      </c>
      <c r="E209" s="116">
        <v>9</v>
      </c>
      <c r="F209" s="116">
        <v>7</v>
      </c>
      <c r="G209" s="116">
        <v>4</v>
      </c>
      <c r="H209" s="116">
        <v>4</v>
      </c>
      <c r="I209" s="116" t="s">
        <v>1019</v>
      </c>
      <c r="K209" s="114" t="s">
        <v>1987</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1">
        <f>INDEX(Duct_Leakage!$A$3:$A$6,MATCH(Model_Input_Builder!$G209,Duct_Leakage!$E$3:$E$6,0),1)</f>
        <v>0.18</v>
      </c>
      <c r="AB209" s="91">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6">
        <v>206</v>
      </c>
      <c r="B210" s="116">
        <v>3</v>
      </c>
      <c r="C210" s="116">
        <v>8</v>
      </c>
      <c r="D210" s="116">
        <v>1</v>
      </c>
      <c r="E210" s="116">
        <v>4</v>
      </c>
      <c r="F210" s="116">
        <v>8</v>
      </c>
      <c r="G210" s="116">
        <v>2</v>
      </c>
      <c r="H210" s="116">
        <v>2</v>
      </c>
      <c r="I210" s="116" t="s">
        <v>1020</v>
      </c>
      <c r="K210" s="114" t="s">
        <v>1988</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1">
        <f>INDEX(Duct_Leakage!$A$3:$A$6,MATCH(Model_Input_Builder!$G210,Duct_Leakage!$E$3:$E$6,0),1)</f>
        <v>0.06</v>
      </c>
      <c r="AB210" s="91">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6">
        <v>207</v>
      </c>
      <c r="B211" s="116">
        <v>1</v>
      </c>
      <c r="C211" s="116">
        <v>3</v>
      </c>
      <c r="D211" s="116">
        <v>1</v>
      </c>
      <c r="E211" s="116">
        <v>5</v>
      </c>
      <c r="F211" s="116">
        <v>12</v>
      </c>
      <c r="G211" s="116">
        <v>2</v>
      </c>
      <c r="H211" s="116">
        <v>1</v>
      </c>
      <c r="I211" s="116" t="s">
        <v>1021</v>
      </c>
      <c r="K211" s="114" t="s">
        <v>1989</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1">
        <f>INDEX(Duct_Leakage!$A$3:$A$6,MATCH(Model_Input_Builder!$G211,Duct_Leakage!$E$3:$E$6,0),1)</f>
        <v>0.06</v>
      </c>
      <c r="AB211" s="91">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6">
        <v>208</v>
      </c>
      <c r="B212" s="116">
        <v>4</v>
      </c>
      <c r="C212" s="116">
        <v>8</v>
      </c>
      <c r="D212" s="116">
        <v>2</v>
      </c>
      <c r="E212" s="116">
        <v>4</v>
      </c>
      <c r="F212" s="116">
        <v>15</v>
      </c>
      <c r="G212" s="116">
        <v>1</v>
      </c>
      <c r="H212" s="116">
        <v>2</v>
      </c>
      <c r="I212" s="116" t="s">
        <v>1022</v>
      </c>
      <c r="K212" s="114" t="s">
        <v>1990</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1">
        <f>INDEX(Duct_Leakage!$A$3:$A$6,MATCH(Model_Input_Builder!$G212,Duct_Leakage!$E$3:$E$6,0),1)</f>
        <v>0.03</v>
      </c>
      <c r="AB212" s="91">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6">
        <v>209</v>
      </c>
      <c r="B213" s="116">
        <v>3</v>
      </c>
      <c r="C213" s="116">
        <v>1</v>
      </c>
      <c r="D213" s="116">
        <v>3</v>
      </c>
      <c r="E213" s="116">
        <v>11</v>
      </c>
      <c r="F213" s="116">
        <v>13</v>
      </c>
      <c r="G213" s="116">
        <v>2</v>
      </c>
      <c r="H213" s="116">
        <v>3</v>
      </c>
      <c r="I213" s="116" t="s">
        <v>1023</v>
      </c>
      <c r="K213" s="114" t="s">
        <v>1991</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1">
        <f>INDEX(Duct_Leakage!$A$3:$A$6,MATCH(Model_Input_Builder!$G213,Duct_Leakage!$E$3:$E$6,0),1)</f>
        <v>0.06</v>
      </c>
      <c r="AB213" s="91">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6">
        <v>210</v>
      </c>
      <c r="B214" s="116">
        <v>3</v>
      </c>
      <c r="C214" s="116">
        <v>2</v>
      </c>
      <c r="D214" s="116">
        <v>5</v>
      </c>
      <c r="E214" s="116">
        <v>19</v>
      </c>
      <c r="F214" s="116">
        <v>8</v>
      </c>
      <c r="G214" s="116">
        <v>4</v>
      </c>
      <c r="H214" s="116">
        <v>1</v>
      </c>
      <c r="I214" s="116" t="s">
        <v>1024</v>
      </c>
      <c r="K214" s="114" t="s">
        <v>1992</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1">
        <f>INDEX(Duct_Leakage!$A$3:$A$6,MATCH(Model_Input_Builder!$G214,Duct_Leakage!$E$3:$E$6,0),1)</f>
        <v>0.18</v>
      </c>
      <c r="AB214" s="91">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6">
        <v>211</v>
      </c>
      <c r="B215" s="116">
        <v>4</v>
      </c>
      <c r="C215" s="116">
        <v>5</v>
      </c>
      <c r="D215" s="116">
        <v>5</v>
      </c>
      <c r="E215" s="116">
        <v>19</v>
      </c>
      <c r="F215" s="116">
        <v>20</v>
      </c>
      <c r="G215" s="116">
        <v>3</v>
      </c>
      <c r="H215" s="116">
        <v>3</v>
      </c>
      <c r="I215" s="116" t="s">
        <v>1025</v>
      </c>
      <c r="K215" s="114" t="s">
        <v>1993</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1">
        <f>INDEX(Duct_Leakage!$A$3:$A$6,MATCH(Model_Input_Builder!$G215,Duct_Leakage!$E$3:$E$6,0),1)</f>
        <v>0.127</v>
      </c>
      <c r="AB215" s="91">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6">
        <v>212</v>
      </c>
      <c r="B216" s="116">
        <v>1</v>
      </c>
      <c r="C216" s="116">
        <v>3</v>
      </c>
      <c r="D216" s="116">
        <v>5</v>
      </c>
      <c r="E216" s="116">
        <v>9</v>
      </c>
      <c r="F216" s="116">
        <v>12</v>
      </c>
      <c r="G216" s="116">
        <v>3</v>
      </c>
      <c r="H216" s="116">
        <v>2</v>
      </c>
      <c r="I216" s="116" t="s">
        <v>1026</v>
      </c>
      <c r="K216" s="114" t="s">
        <v>1994</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1">
        <f>INDEX(Duct_Leakage!$A$3:$A$6,MATCH(Model_Input_Builder!$G216,Duct_Leakage!$E$3:$E$6,0),1)</f>
        <v>0.127</v>
      </c>
      <c r="AB216" s="91">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6">
        <v>213</v>
      </c>
      <c r="B217" s="116">
        <v>4</v>
      </c>
      <c r="C217" s="116">
        <v>6</v>
      </c>
      <c r="D217" s="116">
        <v>5</v>
      </c>
      <c r="E217" s="116">
        <v>6</v>
      </c>
      <c r="F217" s="116">
        <v>7</v>
      </c>
      <c r="G217" s="116">
        <v>2</v>
      </c>
      <c r="H217" s="116">
        <v>4</v>
      </c>
      <c r="I217" s="116" t="s">
        <v>1027</v>
      </c>
      <c r="K217" s="114" t="s">
        <v>1995</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1">
        <f>INDEX(Duct_Leakage!$A$3:$A$6,MATCH(Model_Input_Builder!$G217,Duct_Leakage!$E$3:$E$6,0),1)</f>
        <v>0.06</v>
      </c>
      <c r="AB217" s="91">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6">
        <v>214</v>
      </c>
      <c r="B218" s="116">
        <v>1</v>
      </c>
      <c r="C218" s="116">
        <v>3</v>
      </c>
      <c r="D218" s="116">
        <v>2</v>
      </c>
      <c r="E218" s="116">
        <v>16</v>
      </c>
      <c r="F218" s="116">
        <v>7</v>
      </c>
      <c r="G218" s="116">
        <v>4</v>
      </c>
      <c r="H218" s="116">
        <v>3</v>
      </c>
      <c r="I218" s="116" t="s">
        <v>1028</v>
      </c>
      <c r="K218" s="114" t="s">
        <v>1996</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1">
        <f>INDEX(Duct_Leakage!$A$3:$A$6,MATCH(Model_Input_Builder!$G218,Duct_Leakage!$E$3:$E$6,0),1)</f>
        <v>0.18</v>
      </c>
      <c r="AB218" s="91">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6">
        <v>215</v>
      </c>
      <c r="B219" s="116">
        <v>1</v>
      </c>
      <c r="C219" s="116">
        <v>2</v>
      </c>
      <c r="D219" s="116">
        <v>2</v>
      </c>
      <c r="E219" s="116">
        <v>18</v>
      </c>
      <c r="F219" s="116">
        <v>8</v>
      </c>
      <c r="G219" s="116">
        <v>2</v>
      </c>
      <c r="H219" s="116">
        <v>4</v>
      </c>
      <c r="I219" s="116" t="s">
        <v>1029</v>
      </c>
      <c r="K219" s="114" t="s">
        <v>1997</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1">
        <f>INDEX(Duct_Leakage!$A$3:$A$6,MATCH(Model_Input_Builder!$G219,Duct_Leakage!$E$3:$E$6,0),1)</f>
        <v>0.06</v>
      </c>
      <c r="AB219" s="91">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6">
        <v>216</v>
      </c>
      <c r="B220" s="116">
        <v>3</v>
      </c>
      <c r="C220" s="116">
        <v>7</v>
      </c>
      <c r="D220" s="116">
        <v>4</v>
      </c>
      <c r="E220" s="116">
        <v>14</v>
      </c>
      <c r="F220" s="116">
        <v>6</v>
      </c>
      <c r="G220" s="116">
        <v>4</v>
      </c>
      <c r="H220" s="116">
        <v>1</v>
      </c>
      <c r="I220" s="116" t="s">
        <v>1030</v>
      </c>
      <c r="K220" s="114" t="s">
        <v>1998</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1">
        <f>INDEX(Duct_Leakage!$A$3:$A$6,MATCH(Model_Input_Builder!$G220,Duct_Leakage!$E$3:$E$6,0),1)</f>
        <v>0.18</v>
      </c>
      <c r="AB220" s="91">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6">
        <v>217</v>
      </c>
      <c r="B221" s="116">
        <v>4</v>
      </c>
      <c r="C221" s="116">
        <v>6</v>
      </c>
      <c r="D221" s="116">
        <v>3</v>
      </c>
      <c r="E221" s="116">
        <v>13</v>
      </c>
      <c r="F221" s="116">
        <v>12</v>
      </c>
      <c r="G221" s="116">
        <v>3</v>
      </c>
      <c r="H221" s="116">
        <v>1</v>
      </c>
      <c r="I221" s="116" t="s">
        <v>1031</v>
      </c>
      <c r="K221" s="114" t="s">
        <v>1999</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1">
        <f>INDEX(Duct_Leakage!$A$3:$A$6,MATCH(Model_Input_Builder!$G221,Duct_Leakage!$E$3:$E$6,0),1)</f>
        <v>0.127</v>
      </c>
      <c r="AB221" s="91">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6">
        <v>218</v>
      </c>
      <c r="B222" s="116">
        <v>1</v>
      </c>
      <c r="C222" s="116">
        <v>2</v>
      </c>
      <c r="D222" s="116">
        <v>5</v>
      </c>
      <c r="E222" s="116">
        <v>5</v>
      </c>
      <c r="F222" s="116">
        <v>11</v>
      </c>
      <c r="G222" s="116">
        <v>3</v>
      </c>
      <c r="H222" s="116">
        <v>1</v>
      </c>
      <c r="I222" s="116" t="s">
        <v>1032</v>
      </c>
      <c r="K222" s="114" t="s">
        <v>2000</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1">
        <f>INDEX(Duct_Leakage!$A$3:$A$6,MATCH(Model_Input_Builder!$G222,Duct_Leakage!$E$3:$E$6,0),1)</f>
        <v>0.127</v>
      </c>
      <c r="AB222" s="91">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6">
        <v>219</v>
      </c>
      <c r="B223" s="116">
        <v>4</v>
      </c>
      <c r="C223" s="116">
        <v>8</v>
      </c>
      <c r="D223" s="116">
        <v>1</v>
      </c>
      <c r="E223" s="116">
        <v>5</v>
      </c>
      <c r="F223" s="116">
        <v>17</v>
      </c>
      <c r="G223" s="116">
        <v>2</v>
      </c>
      <c r="H223" s="116">
        <v>3</v>
      </c>
      <c r="I223" s="116" t="s">
        <v>1033</v>
      </c>
      <c r="K223" s="114" t="s">
        <v>2001</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1">
        <f>INDEX(Duct_Leakage!$A$3:$A$6,MATCH(Model_Input_Builder!$G223,Duct_Leakage!$E$3:$E$6,0),1)</f>
        <v>0.06</v>
      </c>
      <c r="AB223" s="91">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6">
        <v>220</v>
      </c>
      <c r="B224" s="116">
        <v>4</v>
      </c>
      <c r="C224" s="116">
        <v>2</v>
      </c>
      <c r="D224" s="116">
        <v>5</v>
      </c>
      <c r="E224" s="116">
        <v>4</v>
      </c>
      <c r="F224" s="116">
        <v>13</v>
      </c>
      <c r="G224" s="116">
        <v>4</v>
      </c>
      <c r="H224" s="116">
        <v>2</v>
      </c>
      <c r="I224" s="116" t="s">
        <v>1034</v>
      </c>
      <c r="K224" s="114" t="s">
        <v>2002</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1">
        <f>INDEX(Duct_Leakage!$A$3:$A$6,MATCH(Model_Input_Builder!$G224,Duct_Leakage!$E$3:$E$6,0),1)</f>
        <v>0.18</v>
      </c>
      <c r="AB224" s="91">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6">
        <v>221</v>
      </c>
      <c r="B225" s="116">
        <v>4</v>
      </c>
      <c r="C225" s="116">
        <v>8</v>
      </c>
      <c r="D225" s="116">
        <v>3</v>
      </c>
      <c r="E225" s="116">
        <v>3</v>
      </c>
      <c r="F225" s="116">
        <v>12</v>
      </c>
      <c r="G225" s="116">
        <v>1</v>
      </c>
      <c r="H225" s="116">
        <v>3</v>
      </c>
      <c r="I225" s="116" t="s">
        <v>1035</v>
      </c>
      <c r="K225" s="114" t="s">
        <v>2003</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1">
        <f>INDEX(Duct_Leakage!$A$3:$A$6,MATCH(Model_Input_Builder!$G225,Duct_Leakage!$E$3:$E$6,0),1)</f>
        <v>0.03</v>
      </c>
      <c r="AB225" s="91">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6">
        <v>222</v>
      </c>
      <c r="B226" s="116">
        <v>1</v>
      </c>
      <c r="C226" s="116">
        <v>6</v>
      </c>
      <c r="D226" s="116">
        <v>4</v>
      </c>
      <c r="E226" s="116">
        <v>17</v>
      </c>
      <c r="F226" s="116">
        <v>5</v>
      </c>
      <c r="G226" s="116">
        <v>2</v>
      </c>
      <c r="H226" s="116">
        <v>3</v>
      </c>
      <c r="I226" s="116" t="s">
        <v>1036</v>
      </c>
      <c r="K226" s="114" t="s">
        <v>2004</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1">
        <f>INDEX(Duct_Leakage!$A$3:$A$6,MATCH(Model_Input_Builder!$G226,Duct_Leakage!$E$3:$E$6,0),1)</f>
        <v>0.06</v>
      </c>
      <c r="AB226" s="91">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6">
        <v>223</v>
      </c>
      <c r="B227" s="116">
        <v>1</v>
      </c>
      <c r="C227" s="116">
        <v>6</v>
      </c>
      <c r="D227" s="116">
        <v>5</v>
      </c>
      <c r="E227" s="116">
        <v>9</v>
      </c>
      <c r="F227" s="116">
        <v>20</v>
      </c>
      <c r="G227" s="116">
        <v>1</v>
      </c>
      <c r="H227" s="116">
        <v>2</v>
      </c>
      <c r="I227" s="116" t="s">
        <v>1037</v>
      </c>
      <c r="K227" s="114" t="s">
        <v>2005</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1">
        <f>INDEX(Duct_Leakage!$A$3:$A$6,MATCH(Model_Input_Builder!$G227,Duct_Leakage!$E$3:$E$6,0),1)</f>
        <v>0.03</v>
      </c>
      <c r="AB227" s="91">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6">
        <v>224</v>
      </c>
      <c r="B228" s="116">
        <v>4</v>
      </c>
      <c r="C228" s="116">
        <v>7</v>
      </c>
      <c r="D228" s="116">
        <v>5</v>
      </c>
      <c r="E228" s="116">
        <v>14</v>
      </c>
      <c r="F228" s="116">
        <v>11</v>
      </c>
      <c r="G228" s="116">
        <v>4</v>
      </c>
      <c r="H228" s="116">
        <v>1</v>
      </c>
      <c r="I228" s="116" t="s">
        <v>1038</v>
      </c>
      <c r="K228" s="114" t="s">
        <v>2006</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1">
        <f>INDEX(Duct_Leakage!$A$3:$A$6,MATCH(Model_Input_Builder!$G228,Duct_Leakage!$E$3:$E$6,0),1)</f>
        <v>0.18</v>
      </c>
      <c r="AB228" s="91">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6">
        <v>225</v>
      </c>
      <c r="B229" s="116">
        <v>3</v>
      </c>
      <c r="C229" s="116">
        <v>8</v>
      </c>
      <c r="D229" s="116">
        <v>4</v>
      </c>
      <c r="E229" s="116">
        <v>2</v>
      </c>
      <c r="F229" s="116">
        <v>18</v>
      </c>
      <c r="G229" s="116">
        <v>1</v>
      </c>
      <c r="H229" s="116">
        <v>3</v>
      </c>
      <c r="I229" s="116" t="s">
        <v>1039</v>
      </c>
      <c r="K229" s="114" t="s">
        <v>2007</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1">
        <f>INDEX(Duct_Leakage!$A$3:$A$6,MATCH(Model_Input_Builder!$G229,Duct_Leakage!$E$3:$E$6,0),1)</f>
        <v>0.03</v>
      </c>
      <c r="AB229" s="91">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6">
        <v>226</v>
      </c>
      <c r="B230" s="116">
        <v>4</v>
      </c>
      <c r="C230" s="116">
        <v>6</v>
      </c>
      <c r="D230" s="116">
        <v>3</v>
      </c>
      <c r="E230" s="116">
        <v>12</v>
      </c>
      <c r="F230" s="116">
        <v>2</v>
      </c>
      <c r="G230" s="116">
        <v>2</v>
      </c>
      <c r="H230" s="116">
        <v>3</v>
      </c>
      <c r="I230" s="116" t="s">
        <v>1040</v>
      </c>
      <c r="K230" s="114" t="s">
        <v>2008</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1">
        <f>INDEX(Duct_Leakage!$A$3:$A$6,MATCH(Model_Input_Builder!$G230,Duct_Leakage!$E$3:$E$6,0),1)</f>
        <v>0.06</v>
      </c>
      <c r="AB230" s="91">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6">
        <v>227</v>
      </c>
      <c r="B231" s="116">
        <v>1</v>
      </c>
      <c r="C231" s="116">
        <v>8</v>
      </c>
      <c r="D231" s="116">
        <v>1</v>
      </c>
      <c r="E231" s="116">
        <v>16</v>
      </c>
      <c r="F231" s="116">
        <v>20</v>
      </c>
      <c r="G231" s="116">
        <v>1</v>
      </c>
      <c r="H231" s="116">
        <v>2</v>
      </c>
      <c r="I231" s="116" t="s">
        <v>1041</v>
      </c>
      <c r="K231" s="114" t="s">
        <v>2009</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1">
        <f>INDEX(Duct_Leakage!$A$3:$A$6,MATCH(Model_Input_Builder!$G231,Duct_Leakage!$E$3:$E$6,0),1)</f>
        <v>0.03</v>
      </c>
      <c r="AB231" s="91">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6">
        <v>228</v>
      </c>
      <c r="B232" s="116">
        <v>3</v>
      </c>
      <c r="C232" s="116">
        <v>4</v>
      </c>
      <c r="D232" s="116">
        <v>4</v>
      </c>
      <c r="E232" s="116">
        <v>10</v>
      </c>
      <c r="F232" s="116">
        <v>15</v>
      </c>
      <c r="G232" s="116">
        <v>4</v>
      </c>
      <c r="H232" s="116">
        <v>3</v>
      </c>
      <c r="I232" s="116" t="s">
        <v>1042</v>
      </c>
      <c r="K232" s="114" t="s">
        <v>2010</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1">
        <f>INDEX(Duct_Leakage!$A$3:$A$6,MATCH(Model_Input_Builder!$G232,Duct_Leakage!$E$3:$E$6,0),1)</f>
        <v>0.18</v>
      </c>
      <c r="AB232" s="91">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6">
        <v>229</v>
      </c>
      <c r="B233" s="116">
        <v>2</v>
      </c>
      <c r="C233" s="116">
        <v>8</v>
      </c>
      <c r="D233" s="116">
        <v>1</v>
      </c>
      <c r="E233" s="116">
        <v>1</v>
      </c>
      <c r="F233" s="116">
        <v>16</v>
      </c>
      <c r="G233" s="116">
        <v>3</v>
      </c>
      <c r="H233" s="116">
        <v>3</v>
      </c>
      <c r="I233" s="116" t="s">
        <v>1043</v>
      </c>
      <c r="K233" s="114" t="s">
        <v>2011</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1">
        <f>INDEX(Duct_Leakage!$A$3:$A$6,MATCH(Model_Input_Builder!$G233,Duct_Leakage!$E$3:$E$6,0),1)</f>
        <v>0.127</v>
      </c>
      <c r="AB233" s="91">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6">
        <v>230</v>
      </c>
      <c r="B234" s="116">
        <v>3</v>
      </c>
      <c r="C234" s="116">
        <v>4</v>
      </c>
      <c r="D234" s="116">
        <v>4</v>
      </c>
      <c r="E234" s="116">
        <v>5</v>
      </c>
      <c r="F234" s="116">
        <v>18</v>
      </c>
      <c r="G234" s="116">
        <v>2</v>
      </c>
      <c r="H234" s="116">
        <v>1</v>
      </c>
      <c r="I234" s="116" t="s">
        <v>1044</v>
      </c>
      <c r="K234" s="114" t="s">
        <v>2012</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1">
        <f>INDEX(Duct_Leakage!$A$3:$A$6,MATCH(Model_Input_Builder!$G234,Duct_Leakage!$E$3:$E$6,0),1)</f>
        <v>0.06</v>
      </c>
      <c r="AB234" s="91">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6">
        <v>231</v>
      </c>
      <c r="B235" s="116">
        <v>3</v>
      </c>
      <c r="C235" s="116">
        <v>7</v>
      </c>
      <c r="D235" s="116">
        <v>4</v>
      </c>
      <c r="E235" s="116">
        <v>18</v>
      </c>
      <c r="F235" s="116">
        <v>13</v>
      </c>
      <c r="G235" s="116">
        <v>2</v>
      </c>
      <c r="H235" s="116">
        <v>4</v>
      </c>
      <c r="I235" s="116" t="s">
        <v>1045</v>
      </c>
      <c r="K235" s="114" t="s">
        <v>2013</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1">
        <f>INDEX(Duct_Leakage!$A$3:$A$6,MATCH(Model_Input_Builder!$G235,Duct_Leakage!$E$3:$E$6,0),1)</f>
        <v>0.06</v>
      </c>
      <c r="AB235" s="91">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6">
        <v>232</v>
      </c>
      <c r="B236" s="116">
        <v>3</v>
      </c>
      <c r="C236" s="116">
        <v>8</v>
      </c>
      <c r="D236" s="116">
        <v>3</v>
      </c>
      <c r="E236" s="116">
        <v>13</v>
      </c>
      <c r="F236" s="116">
        <v>2</v>
      </c>
      <c r="G236" s="116">
        <v>3</v>
      </c>
      <c r="H236" s="116">
        <v>3</v>
      </c>
      <c r="I236" s="116" t="s">
        <v>1046</v>
      </c>
      <c r="K236" s="114" t="s">
        <v>2014</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1">
        <f>INDEX(Duct_Leakage!$A$3:$A$6,MATCH(Model_Input_Builder!$G236,Duct_Leakage!$E$3:$E$6,0),1)</f>
        <v>0.127</v>
      </c>
      <c r="AB236" s="91">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6">
        <v>233</v>
      </c>
      <c r="B237" s="116">
        <v>3</v>
      </c>
      <c r="C237" s="116">
        <v>1</v>
      </c>
      <c r="D237" s="116">
        <v>4</v>
      </c>
      <c r="E237" s="116">
        <v>15</v>
      </c>
      <c r="F237" s="116">
        <v>18</v>
      </c>
      <c r="G237" s="116">
        <v>1</v>
      </c>
      <c r="H237" s="116">
        <v>3</v>
      </c>
      <c r="I237" s="116" t="s">
        <v>1047</v>
      </c>
      <c r="K237" s="114" t="s">
        <v>2015</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1">
        <f>INDEX(Duct_Leakage!$A$3:$A$6,MATCH(Model_Input_Builder!$G237,Duct_Leakage!$E$3:$E$6,0),1)</f>
        <v>0.03</v>
      </c>
      <c r="AB237" s="91">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6">
        <v>234</v>
      </c>
      <c r="B238" s="116">
        <v>1</v>
      </c>
      <c r="C238" s="116">
        <v>7</v>
      </c>
      <c r="D238" s="116">
        <v>2</v>
      </c>
      <c r="E238" s="116">
        <v>7</v>
      </c>
      <c r="F238" s="116">
        <v>2</v>
      </c>
      <c r="G238" s="116">
        <v>1</v>
      </c>
      <c r="H238" s="116">
        <v>4</v>
      </c>
      <c r="I238" s="116" t="s">
        <v>1048</v>
      </c>
      <c r="K238" s="114" t="s">
        <v>2016</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1">
        <f>INDEX(Duct_Leakage!$A$3:$A$6,MATCH(Model_Input_Builder!$G238,Duct_Leakage!$E$3:$E$6,0),1)</f>
        <v>0.03</v>
      </c>
      <c r="AB238" s="91">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6">
        <v>235</v>
      </c>
      <c r="B239" s="116">
        <v>1</v>
      </c>
      <c r="C239" s="116">
        <v>2</v>
      </c>
      <c r="D239" s="116">
        <v>4</v>
      </c>
      <c r="E239" s="116">
        <v>15</v>
      </c>
      <c r="F239" s="116">
        <v>7</v>
      </c>
      <c r="G239" s="116">
        <v>1</v>
      </c>
      <c r="H239" s="116">
        <v>3</v>
      </c>
      <c r="I239" s="116" t="s">
        <v>1049</v>
      </c>
      <c r="K239" s="114" t="s">
        <v>2017</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1">
        <f>INDEX(Duct_Leakage!$A$3:$A$6,MATCH(Model_Input_Builder!$G239,Duct_Leakage!$E$3:$E$6,0),1)</f>
        <v>0.03</v>
      </c>
      <c r="AB239" s="91">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6">
        <v>236</v>
      </c>
      <c r="B240" s="116">
        <v>4</v>
      </c>
      <c r="C240" s="116">
        <v>8</v>
      </c>
      <c r="D240" s="116">
        <v>2</v>
      </c>
      <c r="E240" s="116">
        <v>9</v>
      </c>
      <c r="F240" s="116">
        <v>4</v>
      </c>
      <c r="G240" s="116">
        <v>3</v>
      </c>
      <c r="H240" s="116">
        <v>3</v>
      </c>
      <c r="I240" s="116" t="s">
        <v>1050</v>
      </c>
      <c r="K240" s="114" t="s">
        <v>2018</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1">
        <f>INDEX(Duct_Leakage!$A$3:$A$6,MATCH(Model_Input_Builder!$G240,Duct_Leakage!$E$3:$E$6,0),1)</f>
        <v>0.127</v>
      </c>
      <c r="AB240" s="91">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6">
        <v>237</v>
      </c>
      <c r="B241" s="116">
        <v>2</v>
      </c>
      <c r="C241" s="116">
        <v>6</v>
      </c>
      <c r="D241" s="116">
        <v>4</v>
      </c>
      <c r="E241" s="116">
        <v>7</v>
      </c>
      <c r="F241" s="116">
        <v>1</v>
      </c>
      <c r="G241" s="116">
        <v>4</v>
      </c>
      <c r="H241" s="116">
        <v>2</v>
      </c>
      <c r="I241" s="116" t="s">
        <v>1051</v>
      </c>
      <c r="K241" s="114" t="s">
        <v>2019</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278</v>
      </c>
      <c r="W241" s="18" t="s">
        <v>278</v>
      </c>
      <c r="X241" s="18" t="s">
        <v>347</v>
      </c>
      <c r="Y241" s="18" t="s">
        <v>33</v>
      </c>
      <c r="Z241" s="18" t="s">
        <v>34</v>
      </c>
      <c r="AA241" s="91">
        <f>INDEX(Duct_Leakage!$A$3:$A$6,MATCH(Model_Input_Builder!$G241,Duct_Leakage!$E$3:$E$6,0),1)</f>
        <v>0.18</v>
      </c>
      <c r="AB241" s="91">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6">
        <v>238</v>
      </c>
      <c r="B242" s="116">
        <v>3</v>
      </c>
      <c r="C242" s="116">
        <v>1</v>
      </c>
      <c r="D242" s="116">
        <v>5</v>
      </c>
      <c r="E242" s="116">
        <v>11</v>
      </c>
      <c r="F242" s="116">
        <v>19</v>
      </c>
      <c r="G242" s="116">
        <v>4</v>
      </c>
      <c r="H242" s="116">
        <v>4</v>
      </c>
      <c r="I242" s="116" t="s">
        <v>1052</v>
      </c>
      <c r="K242" s="114" t="s">
        <v>2020</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1">
        <f>INDEX(Duct_Leakage!$A$3:$A$6,MATCH(Model_Input_Builder!$G242,Duct_Leakage!$E$3:$E$6,0),1)</f>
        <v>0.18</v>
      </c>
      <c r="AB242" s="91">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6">
        <v>239</v>
      </c>
      <c r="B243" s="116">
        <v>2</v>
      </c>
      <c r="C243" s="116">
        <v>5</v>
      </c>
      <c r="D243" s="116">
        <v>5</v>
      </c>
      <c r="E243" s="116">
        <v>1</v>
      </c>
      <c r="F243" s="116">
        <v>15</v>
      </c>
      <c r="G243" s="116">
        <v>3</v>
      </c>
      <c r="H243" s="116">
        <v>4</v>
      </c>
      <c r="I243" s="116" t="s">
        <v>1053</v>
      </c>
      <c r="K243" s="114" t="s">
        <v>2021</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1">
        <f>INDEX(Duct_Leakage!$A$3:$A$6,MATCH(Model_Input_Builder!$G243,Duct_Leakage!$E$3:$E$6,0),1)</f>
        <v>0.127</v>
      </c>
      <c r="AB243" s="91">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6">
        <v>240</v>
      </c>
      <c r="B244" s="116">
        <v>3</v>
      </c>
      <c r="C244" s="116">
        <v>7</v>
      </c>
      <c r="D244" s="116">
        <v>3</v>
      </c>
      <c r="E244" s="116">
        <v>8</v>
      </c>
      <c r="F244" s="116">
        <v>12</v>
      </c>
      <c r="G244" s="116">
        <v>3</v>
      </c>
      <c r="H244" s="116">
        <v>1</v>
      </c>
      <c r="I244" s="116" t="s">
        <v>1054</v>
      </c>
      <c r="K244" s="114" t="s">
        <v>2022</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1">
        <f>INDEX(Duct_Leakage!$A$3:$A$6,MATCH(Model_Input_Builder!$G244,Duct_Leakage!$E$3:$E$6,0),1)</f>
        <v>0.127</v>
      </c>
      <c r="AB244" s="91">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6">
        <v>241</v>
      </c>
      <c r="B245" s="116">
        <v>3</v>
      </c>
      <c r="C245" s="116">
        <v>8</v>
      </c>
      <c r="D245" s="116">
        <v>1</v>
      </c>
      <c r="E245" s="116">
        <v>7</v>
      </c>
      <c r="F245" s="116">
        <v>1</v>
      </c>
      <c r="G245" s="116">
        <v>4</v>
      </c>
      <c r="H245" s="116">
        <v>4</v>
      </c>
      <c r="I245" s="116" t="s">
        <v>1055</v>
      </c>
      <c r="K245" s="114" t="s">
        <v>2023</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278</v>
      </c>
      <c r="W245" s="18" t="s">
        <v>278</v>
      </c>
      <c r="X245" s="18" t="s">
        <v>347</v>
      </c>
      <c r="Y245" s="18" t="s">
        <v>33</v>
      </c>
      <c r="Z245" s="18" t="s">
        <v>34</v>
      </c>
      <c r="AA245" s="91">
        <f>INDEX(Duct_Leakage!$A$3:$A$6,MATCH(Model_Input_Builder!$G245,Duct_Leakage!$E$3:$E$6,0),1)</f>
        <v>0.18</v>
      </c>
      <c r="AB245" s="91">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6">
        <v>242</v>
      </c>
      <c r="B246" s="116">
        <v>1</v>
      </c>
      <c r="C246" s="116">
        <v>3</v>
      </c>
      <c r="D246" s="116">
        <v>5</v>
      </c>
      <c r="E246" s="116">
        <v>15</v>
      </c>
      <c r="F246" s="116">
        <v>17</v>
      </c>
      <c r="G246" s="116">
        <v>3</v>
      </c>
      <c r="H246" s="116">
        <v>1</v>
      </c>
      <c r="I246" s="116" t="s">
        <v>1056</v>
      </c>
      <c r="K246" s="114" t="s">
        <v>2024</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1">
        <f>INDEX(Duct_Leakage!$A$3:$A$6,MATCH(Model_Input_Builder!$G246,Duct_Leakage!$E$3:$E$6,0),1)</f>
        <v>0.127</v>
      </c>
      <c r="AB246" s="91">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6">
        <v>243</v>
      </c>
      <c r="B247" s="116">
        <v>4</v>
      </c>
      <c r="C247" s="116">
        <v>5</v>
      </c>
      <c r="D247" s="116">
        <v>5</v>
      </c>
      <c r="E247" s="116">
        <v>9</v>
      </c>
      <c r="F247" s="116">
        <v>4</v>
      </c>
      <c r="G247" s="116">
        <v>2</v>
      </c>
      <c r="H247" s="116">
        <v>1</v>
      </c>
      <c r="I247" s="116" t="s">
        <v>1057</v>
      </c>
      <c r="K247" s="114" t="s">
        <v>2025</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1">
        <f>INDEX(Duct_Leakage!$A$3:$A$6,MATCH(Model_Input_Builder!$G247,Duct_Leakage!$E$3:$E$6,0),1)</f>
        <v>0.06</v>
      </c>
      <c r="AB247" s="91">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6">
        <v>244</v>
      </c>
      <c r="B248" s="116">
        <v>4</v>
      </c>
      <c r="C248" s="116">
        <v>1</v>
      </c>
      <c r="D248" s="116">
        <v>4</v>
      </c>
      <c r="E248" s="116">
        <v>2</v>
      </c>
      <c r="F248" s="116">
        <v>7</v>
      </c>
      <c r="G248" s="116">
        <v>3</v>
      </c>
      <c r="H248" s="116">
        <v>2</v>
      </c>
      <c r="I248" s="116" t="s">
        <v>1058</v>
      </c>
      <c r="K248" s="114" t="s">
        <v>2026</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1">
        <f>INDEX(Duct_Leakage!$A$3:$A$6,MATCH(Model_Input_Builder!$G248,Duct_Leakage!$E$3:$E$6,0),1)</f>
        <v>0.127</v>
      </c>
      <c r="AB248" s="91">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6">
        <v>245</v>
      </c>
      <c r="B249" s="116">
        <v>3</v>
      </c>
      <c r="C249" s="116">
        <v>4</v>
      </c>
      <c r="D249" s="116">
        <v>4</v>
      </c>
      <c r="E249" s="116">
        <v>19</v>
      </c>
      <c r="F249" s="116">
        <v>18</v>
      </c>
      <c r="G249" s="116">
        <v>2</v>
      </c>
      <c r="H249" s="116">
        <v>3</v>
      </c>
      <c r="I249" s="116" t="s">
        <v>1059</v>
      </c>
      <c r="K249" s="114" t="s">
        <v>2027</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1">
        <f>INDEX(Duct_Leakage!$A$3:$A$6,MATCH(Model_Input_Builder!$G249,Duct_Leakage!$E$3:$E$6,0),1)</f>
        <v>0.06</v>
      </c>
      <c r="AB249" s="91">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6">
        <v>246</v>
      </c>
      <c r="B250" s="116">
        <v>1</v>
      </c>
      <c r="C250" s="116">
        <v>2</v>
      </c>
      <c r="D250" s="116">
        <v>3</v>
      </c>
      <c r="E250" s="116">
        <v>18</v>
      </c>
      <c r="F250" s="116">
        <v>20</v>
      </c>
      <c r="G250" s="116">
        <v>2</v>
      </c>
      <c r="H250" s="116">
        <v>4</v>
      </c>
      <c r="I250" s="116" t="s">
        <v>1060</v>
      </c>
      <c r="K250" s="114" t="s">
        <v>2028</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1">
        <f>INDEX(Duct_Leakage!$A$3:$A$6,MATCH(Model_Input_Builder!$G250,Duct_Leakage!$E$3:$E$6,0),1)</f>
        <v>0.06</v>
      </c>
      <c r="AB250" s="91">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6">
        <v>247</v>
      </c>
      <c r="B251" s="116">
        <v>1</v>
      </c>
      <c r="C251" s="116">
        <v>6</v>
      </c>
      <c r="D251" s="116">
        <v>1</v>
      </c>
      <c r="E251" s="116">
        <v>2</v>
      </c>
      <c r="F251" s="116">
        <v>3</v>
      </c>
      <c r="G251" s="116">
        <v>3</v>
      </c>
      <c r="H251" s="116">
        <v>3</v>
      </c>
      <c r="I251" s="116" t="s">
        <v>1061</v>
      </c>
      <c r="K251" s="114" t="s">
        <v>2029</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1">
        <f>INDEX(Duct_Leakage!$A$3:$A$6,MATCH(Model_Input_Builder!$G251,Duct_Leakage!$E$3:$E$6,0),1)</f>
        <v>0.127</v>
      </c>
      <c r="AB251" s="91">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6">
        <v>248</v>
      </c>
      <c r="B252" s="116">
        <v>1</v>
      </c>
      <c r="C252" s="116">
        <v>6</v>
      </c>
      <c r="D252" s="116">
        <v>1</v>
      </c>
      <c r="E252" s="116">
        <v>5</v>
      </c>
      <c r="F252" s="116">
        <v>11</v>
      </c>
      <c r="G252" s="116">
        <v>4</v>
      </c>
      <c r="H252" s="116">
        <v>2</v>
      </c>
      <c r="I252" s="116" t="s">
        <v>1062</v>
      </c>
      <c r="K252" s="114" t="s">
        <v>2030</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1">
        <f>INDEX(Duct_Leakage!$A$3:$A$6,MATCH(Model_Input_Builder!$G252,Duct_Leakage!$E$3:$E$6,0),1)</f>
        <v>0.18</v>
      </c>
      <c r="AB252" s="91">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6">
        <v>249</v>
      </c>
      <c r="B253" s="116">
        <v>1</v>
      </c>
      <c r="C253" s="116">
        <v>4</v>
      </c>
      <c r="D253" s="116">
        <v>3</v>
      </c>
      <c r="E253" s="116">
        <v>7</v>
      </c>
      <c r="F253" s="116">
        <v>17</v>
      </c>
      <c r="G253" s="116">
        <v>3</v>
      </c>
      <c r="H253" s="116">
        <v>2</v>
      </c>
      <c r="I253" s="116" t="s">
        <v>1063</v>
      </c>
      <c r="K253" s="114" t="s">
        <v>2031</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1">
        <f>INDEX(Duct_Leakage!$A$3:$A$6,MATCH(Model_Input_Builder!$G253,Duct_Leakage!$E$3:$E$6,0),1)</f>
        <v>0.127</v>
      </c>
      <c r="AB253" s="91">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6">
        <v>250</v>
      </c>
      <c r="B254" s="116">
        <v>2</v>
      </c>
      <c r="C254" s="116">
        <v>7</v>
      </c>
      <c r="D254" s="116">
        <v>3</v>
      </c>
      <c r="E254" s="116">
        <v>4</v>
      </c>
      <c r="F254" s="116">
        <v>17</v>
      </c>
      <c r="G254" s="116">
        <v>4</v>
      </c>
      <c r="H254" s="116">
        <v>1</v>
      </c>
      <c r="I254" s="116" t="s">
        <v>1064</v>
      </c>
      <c r="K254" s="114" t="s">
        <v>2032</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1">
        <f>INDEX(Duct_Leakage!$A$3:$A$6,MATCH(Model_Input_Builder!$G254,Duct_Leakage!$E$3:$E$6,0),1)</f>
        <v>0.18</v>
      </c>
      <c r="AB254" s="91">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6">
        <v>251</v>
      </c>
      <c r="B255" s="116">
        <v>3</v>
      </c>
      <c r="C255" s="116">
        <v>3</v>
      </c>
      <c r="D255" s="116">
        <v>5</v>
      </c>
      <c r="E255" s="116">
        <v>4</v>
      </c>
      <c r="F255" s="116">
        <v>6</v>
      </c>
      <c r="G255" s="116">
        <v>1</v>
      </c>
      <c r="H255" s="116">
        <v>1</v>
      </c>
      <c r="I255" s="116" t="s">
        <v>1065</v>
      </c>
      <c r="K255" s="114" t="s">
        <v>2033</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1">
        <f>INDEX(Duct_Leakage!$A$3:$A$6,MATCH(Model_Input_Builder!$G255,Duct_Leakage!$E$3:$E$6,0),1)</f>
        <v>0.03</v>
      </c>
      <c r="AB255" s="91">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6">
        <v>252</v>
      </c>
      <c r="B256" s="116">
        <v>2</v>
      </c>
      <c r="C256" s="116">
        <v>7</v>
      </c>
      <c r="D256" s="116">
        <v>3</v>
      </c>
      <c r="E256" s="116">
        <v>14</v>
      </c>
      <c r="F256" s="116">
        <v>12</v>
      </c>
      <c r="G256" s="116">
        <v>4</v>
      </c>
      <c r="H256" s="116">
        <v>1</v>
      </c>
      <c r="I256" s="116" t="s">
        <v>1066</v>
      </c>
      <c r="K256" s="114" t="s">
        <v>2034</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1">
        <f>INDEX(Duct_Leakage!$A$3:$A$6,MATCH(Model_Input_Builder!$G256,Duct_Leakage!$E$3:$E$6,0),1)</f>
        <v>0.18</v>
      </c>
      <c r="AB256" s="91">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6">
        <v>253</v>
      </c>
      <c r="B257" s="116">
        <v>1</v>
      </c>
      <c r="C257" s="116">
        <v>6</v>
      </c>
      <c r="D257" s="116">
        <v>4</v>
      </c>
      <c r="E257" s="116">
        <v>11</v>
      </c>
      <c r="F257" s="116">
        <v>20</v>
      </c>
      <c r="G257" s="116">
        <v>1</v>
      </c>
      <c r="H257" s="116">
        <v>4</v>
      </c>
      <c r="I257" s="116" t="s">
        <v>1067</v>
      </c>
      <c r="K257" s="114" t="s">
        <v>2035</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1">
        <f>INDEX(Duct_Leakage!$A$3:$A$6,MATCH(Model_Input_Builder!$G257,Duct_Leakage!$E$3:$E$6,0),1)</f>
        <v>0.03</v>
      </c>
      <c r="AB257" s="91">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6">
        <v>254</v>
      </c>
      <c r="B258" s="116">
        <v>2</v>
      </c>
      <c r="C258" s="116">
        <v>1</v>
      </c>
      <c r="D258" s="116">
        <v>4</v>
      </c>
      <c r="E258" s="116">
        <v>1</v>
      </c>
      <c r="F258" s="116">
        <v>11</v>
      </c>
      <c r="G258" s="116">
        <v>2</v>
      </c>
      <c r="H258" s="116">
        <v>1</v>
      </c>
      <c r="I258" s="116" t="s">
        <v>1068</v>
      </c>
      <c r="K258" s="114" t="s">
        <v>2036</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1">
        <f>INDEX(Duct_Leakage!$A$3:$A$6,MATCH(Model_Input_Builder!$G258,Duct_Leakage!$E$3:$E$6,0),1)</f>
        <v>0.06</v>
      </c>
      <c r="AB258" s="91">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6">
        <v>255</v>
      </c>
      <c r="B259" s="116">
        <v>4</v>
      </c>
      <c r="C259" s="116">
        <v>6</v>
      </c>
      <c r="D259" s="116">
        <v>3</v>
      </c>
      <c r="E259" s="116">
        <v>17</v>
      </c>
      <c r="F259" s="116">
        <v>15</v>
      </c>
      <c r="G259" s="116">
        <v>4</v>
      </c>
      <c r="H259" s="116">
        <v>4</v>
      </c>
      <c r="I259" s="116" t="s">
        <v>1069</v>
      </c>
      <c r="K259" s="114" t="s">
        <v>2037</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1">
        <f>INDEX(Duct_Leakage!$A$3:$A$6,MATCH(Model_Input_Builder!$G259,Duct_Leakage!$E$3:$E$6,0),1)</f>
        <v>0.18</v>
      </c>
      <c r="AB259" s="91">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6">
        <v>256</v>
      </c>
      <c r="B260" s="116">
        <v>3</v>
      </c>
      <c r="C260" s="116">
        <v>4</v>
      </c>
      <c r="D260" s="116">
        <v>2</v>
      </c>
      <c r="E260" s="116">
        <v>14</v>
      </c>
      <c r="F260" s="116">
        <v>4</v>
      </c>
      <c r="G260" s="116">
        <v>1</v>
      </c>
      <c r="H260" s="116">
        <v>1</v>
      </c>
      <c r="I260" s="116" t="s">
        <v>1070</v>
      </c>
      <c r="K260" s="114" t="s">
        <v>2038</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1">
        <f>INDEX(Duct_Leakage!$A$3:$A$6,MATCH(Model_Input_Builder!$G260,Duct_Leakage!$E$3:$E$6,0),1)</f>
        <v>0.03</v>
      </c>
      <c r="AB260" s="91">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6">
        <v>257</v>
      </c>
      <c r="B261" s="116">
        <v>3</v>
      </c>
      <c r="C261" s="116">
        <v>3</v>
      </c>
      <c r="D261" s="116">
        <v>4</v>
      </c>
      <c r="E261" s="116">
        <v>6</v>
      </c>
      <c r="F261" s="116">
        <v>12</v>
      </c>
      <c r="G261" s="116">
        <v>1</v>
      </c>
      <c r="H261" s="116">
        <v>1</v>
      </c>
      <c r="I261" s="116" t="s">
        <v>1071</v>
      </c>
      <c r="K261" s="114" t="s">
        <v>2039</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1">
        <f>INDEX(Duct_Leakage!$A$3:$A$6,MATCH(Model_Input_Builder!$G261,Duct_Leakage!$E$3:$E$6,0),1)</f>
        <v>0.03</v>
      </c>
      <c r="AB261" s="91">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6">
        <v>258</v>
      </c>
      <c r="B262" s="116">
        <v>2</v>
      </c>
      <c r="C262" s="116">
        <v>4</v>
      </c>
      <c r="D262" s="116">
        <v>3</v>
      </c>
      <c r="E262" s="116">
        <v>16</v>
      </c>
      <c r="F262" s="116">
        <v>14</v>
      </c>
      <c r="G262" s="116">
        <v>1</v>
      </c>
      <c r="H262" s="116">
        <v>4</v>
      </c>
      <c r="I262" s="116" t="s">
        <v>1072</v>
      </c>
      <c r="K262" s="114" t="s">
        <v>2040</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1">
        <f>INDEX(Duct_Leakage!$A$3:$A$6,MATCH(Model_Input_Builder!$G262,Duct_Leakage!$E$3:$E$6,0),1)</f>
        <v>0.03</v>
      </c>
      <c r="AB262" s="91">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6">
        <v>259</v>
      </c>
      <c r="B263" s="116">
        <v>1</v>
      </c>
      <c r="C263" s="116">
        <v>2</v>
      </c>
      <c r="D263" s="116">
        <v>5</v>
      </c>
      <c r="E263" s="116">
        <v>16</v>
      </c>
      <c r="F263" s="116">
        <v>3</v>
      </c>
      <c r="G263" s="116">
        <v>3</v>
      </c>
      <c r="H263" s="116">
        <v>2</v>
      </c>
      <c r="I263" s="116" t="s">
        <v>1073</v>
      </c>
      <c r="K263" s="114" t="s">
        <v>2041</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1">
        <f>INDEX(Duct_Leakage!$A$3:$A$6,MATCH(Model_Input_Builder!$G263,Duct_Leakage!$E$3:$E$6,0),1)</f>
        <v>0.127</v>
      </c>
      <c r="AB263" s="91">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6">
        <v>260</v>
      </c>
      <c r="B264" s="116">
        <v>1</v>
      </c>
      <c r="C264" s="116">
        <v>1</v>
      </c>
      <c r="D264" s="116">
        <v>1</v>
      </c>
      <c r="E264" s="116">
        <v>8</v>
      </c>
      <c r="F264" s="116">
        <v>16</v>
      </c>
      <c r="G264" s="116">
        <v>3</v>
      </c>
      <c r="H264" s="116">
        <v>1</v>
      </c>
      <c r="I264" s="116" t="s">
        <v>1074</v>
      </c>
      <c r="K264" s="114" t="s">
        <v>2042</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1">
        <f>INDEX(Duct_Leakage!$A$3:$A$6,MATCH(Model_Input_Builder!$G264,Duct_Leakage!$E$3:$E$6,0),1)</f>
        <v>0.127</v>
      </c>
      <c r="AB264" s="91">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6">
        <v>261</v>
      </c>
      <c r="B265" s="116">
        <v>3</v>
      </c>
      <c r="C265" s="116">
        <v>2</v>
      </c>
      <c r="D265" s="116">
        <v>4</v>
      </c>
      <c r="E265" s="116">
        <v>18</v>
      </c>
      <c r="F265" s="116">
        <v>20</v>
      </c>
      <c r="G265" s="116">
        <v>3</v>
      </c>
      <c r="H265" s="116">
        <v>2</v>
      </c>
      <c r="I265" s="116" t="s">
        <v>1075</v>
      </c>
      <c r="K265" s="114" t="s">
        <v>2043</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1">
        <f>INDEX(Duct_Leakage!$A$3:$A$6,MATCH(Model_Input_Builder!$G265,Duct_Leakage!$E$3:$E$6,0),1)</f>
        <v>0.127</v>
      </c>
      <c r="AB265" s="91">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6">
        <v>262</v>
      </c>
      <c r="B266" s="116">
        <v>2</v>
      </c>
      <c r="C266" s="116">
        <v>5</v>
      </c>
      <c r="D266" s="116">
        <v>5</v>
      </c>
      <c r="E266" s="116">
        <v>18</v>
      </c>
      <c r="F266" s="116">
        <v>1</v>
      </c>
      <c r="G266" s="116">
        <v>1</v>
      </c>
      <c r="H266" s="116">
        <v>3</v>
      </c>
      <c r="I266" s="116" t="s">
        <v>1076</v>
      </c>
      <c r="K266" s="114" t="s">
        <v>2044</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278</v>
      </c>
      <c r="W266" s="18" t="s">
        <v>278</v>
      </c>
      <c r="X266" s="18" t="s">
        <v>347</v>
      </c>
      <c r="Y266" s="18" t="s">
        <v>33</v>
      </c>
      <c r="Z266" s="18" t="s">
        <v>34</v>
      </c>
      <c r="AA266" s="91">
        <f>INDEX(Duct_Leakage!$A$3:$A$6,MATCH(Model_Input_Builder!$G266,Duct_Leakage!$E$3:$E$6,0),1)</f>
        <v>0.03</v>
      </c>
      <c r="AB266" s="91">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6">
        <v>263</v>
      </c>
      <c r="B267" s="116">
        <v>3</v>
      </c>
      <c r="C267" s="116">
        <v>4</v>
      </c>
      <c r="D267" s="116">
        <v>5</v>
      </c>
      <c r="E267" s="116">
        <v>16</v>
      </c>
      <c r="F267" s="116">
        <v>15</v>
      </c>
      <c r="G267" s="116">
        <v>2</v>
      </c>
      <c r="H267" s="116">
        <v>1</v>
      </c>
      <c r="I267" s="116" t="s">
        <v>1077</v>
      </c>
      <c r="K267" s="114" t="s">
        <v>2045</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1">
        <f>INDEX(Duct_Leakage!$A$3:$A$6,MATCH(Model_Input_Builder!$G267,Duct_Leakage!$E$3:$E$6,0),1)</f>
        <v>0.06</v>
      </c>
      <c r="AB267" s="91">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6">
        <v>264</v>
      </c>
      <c r="B268" s="116">
        <v>3</v>
      </c>
      <c r="C268" s="116">
        <v>2</v>
      </c>
      <c r="D268" s="116">
        <v>5</v>
      </c>
      <c r="E268" s="116">
        <v>19</v>
      </c>
      <c r="F268" s="116">
        <v>4</v>
      </c>
      <c r="G268" s="116">
        <v>1</v>
      </c>
      <c r="H268" s="116">
        <v>3</v>
      </c>
      <c r="I268" s="116" t="s">
        <v>1078</v>
      </c>
      <c r="K268" s="114" t="s">
        <v>2046</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1">
        <f>INDEX(Duct_Leakage!$A$3:$A$6,MATCH(Model_Input_Builder!$G268,Duct_Leakage!$E$3:$E$6,0),1)</f>
        <v>0.03</v>
      </c>
      <c r="AB268" s="91">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6">
        <v>265</v>
      </c>
      <c r="B269" s="116">
        <v>4</v>
      </c>
      <c r="C269" s="116">
        <v>3</v>
      </c>
      <c r="D269" s="116">
        <v>2</v>
      </c>
      <c r="E269" s="116">
        <v>7</v>
      </c>
      <c r="F269" s="116">
        <v>3</v>
      </c>
      <c r="G269" s="116">
        <v>4</v>
      </c>
      <c r="H269" s="116">
        <v>2</v>
      </c>
      <c r="I269" s="116" t="s">
        <v>1079</v>
      </c>
      <c r="K269" s="114" t="s">
        <v>2047</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1">
        <f>INDEX(Duct_Leakage!$A$3:$A$6,MATCH(Model_Input_Builder!$G269,Duct_Leakage!$E$3:$E$6,0),1)</f>
        <v>0.18</v>
      </c>
      <c r="AB269" s="91">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6">
        <v>266</v>
      </c>
      <c r="B270" s="116">
        <v>1</v>
      </c>
      <c r="C270" s="116">
        <v>4</v>
      </c>
      <c r="D270" s="116">
        <v>4</v>
      </c>
      <c r="E270" s="116">
        <v>4</v>
      </c>
      <c r="F270" s="116">
        <v>5</v>
      </c>
      <c r="G270" s="116">
        <v>2</v>
      </c>
      <c r="H270" s="116">
        <v>3</v>
      </c>
      <c r="I270" s="116" t="s">
        <v>1080</v>
      </c>
      <c r="K270" s="114" t="s">
        <v>2048</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1">
        <f>INDEX(Duct_Leakage!$A$3:$A$6,MATCH(Model_Input_Builder!$G270,Duct_Leakage!$E$3:$E$6,0),1)</f>
        <v>0.06</v>
      </c>
      <c r="AB270" s="91">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6">
        <v>267</v>
      </c>
      <c r="B271" s="116">
        <v>3</v>
      </c>
      <c r="C271" s="116">
        <v>4</v>
      </c>
      <c r="D271" s="116">
        <v>3</v>
      </c>
      <c r="E271" s="116">
        <v>6</v>
      </c>
      <c r="F271" s="116">
        <v>6</v>
      </c>
      <c r="G271" s="116">
        <v>4</v>
      </c>
      <c r="H271" s="116">
        <v>1</v>
      </c>
      <c r="I271" s="116" t="s">
        <v>1081</v>
      </c>
      <c r="K271" s="114" t="s">
        <v>2049</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1">
        <f>INDEX(Duct_Leakage!$A$3:$A$6,MATCH(Model_Input_Builder!$G271,Duct_Leakage!$E$3:$E$6,0),1)</f>
        <v>0.18</v>
      </c>
      <c r="AB271" s="91">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6">
        <v>268</v>
      </c>
      <c r="B272" s="116">
        <v>3</v>
      </c>
      <c r="C272" s="116">
        <v>4</v>
      </c>
      <c r="D272" s="116">
        <v>3</v>
      </c>
      <c r="E272" s="116">
        <v>14</v>
      </c>
      <c r="F272" s="116">
        <v>8</v>
      </c>
      <c r="G272" s="116">
        <v>2</v>
      </c>
      <c r="H272" s="116">
        <v>2</v>
      </c>
      <c r="I272" s="116" t="s">
        <v>1082</v>
      </c>
      <c r="K272" s="114" t="s">
        <v>2050</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1">
        <f>INDEX(Duct_Leakage!$A$3:$A$6,MATCH(Model_Input_Builder!$G272,Duct_Leakage!$E$3:$E$6,0),1)</f>
        <v>0.06</v>
      </c>
      <c r="AB272" s="91">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6">
        <v>269</v>
      </c>
      <c r="B273" s="116">
        <v>2</v>
      </c>
      <c r="C273" s="116">
        <v>4</v>
      </c>
      <c r="D273" s="116">
        <v>4</v>
      </c>
      <c r="E273" s="116">
        <v>17</v>
      </c>
      <c r="F273" s="116">
        <v>14</v>
      </c>
      <c r="G273" s="116">
        <v>1</v>
      </c>
      <c r="H273" s="116">
        <v>4</v>
      </c>
      <c r="I273" s="116" t="s">
        <v>1083</v>
      </c>
      <c r="K273" s="114" t="s">
        <v>2051</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1">
        <f>INDEX(Duct_Leakage!$A$3:$A$6,MATCH(Model_Input_Builder!$G273,Duct_Leakage!$E$3:$E$6,0),1)</f>
        <v>0.03</v>
      </c>
      <c r="AB273" s="91">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6">
        <v>270</v>
      </c>
      <c r="B274" s="116">
        <v>3</v>
      </c>
      <c r="C274" s="116">
        <v>4</v>
      </c>
      <c r="D274" s="116">
        <v>1</v>
      </c>
      <c r="E274" s="116">
        <v>6</v>
      </c>
      <c r="F274" s="116">
        <v>9</v>
      </c>
      <c r="G274" s="116">
        <v>3</v>
      </c>
      <c r="H274" s="116">
        <v>4</v>
      </c>
      <c r="I274" s="116" t="s">
        <v>1084</v>
      </c>
      <c r="K274" s="114" t="s">
        <v>2052</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1">
        <f>INDEX(Duct_Leakage!$A$3:$A$6,MATCH(Model_Input_Builder!$G274,Duct_Leakage!$E$3:$E$6,0),1)</f>
        <v>0.127</v>
      </c>
      <c r="AB274" s="91">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6">
        <v>271</v>
      </c>
      <c r="B275" s="116">
        <v>4</v>
      </c>
      <c r="C275" s="116">
        <v>4</v>
      </c>
      <c r="D275" s="116">
        <v>5</v>
      </c>
      <c r="E275" s="116">
        <v>6</v>
      </c>
      <c r="F275" s="116">
        <v>19</v>
      </c>
      <c r="G275" s="116">
        <v>4</v>
      </c>
      <c r="H275" s="116">
        <v>1</v>
      </c>
      <c r="I275" s="116" t="s">
        <v>1085</v>
      </c>
      <c r="K275" s="114" t="s">
        <v>2053</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1">
        <f>INDEX(Duct_Leakage!$A$3:$A$6,MATCH(Model_Input_Builder!$G275,Duct_Leakage!$E$3:$E$6,0),1)</f>
        <v>0.18</v>
      </c>
      <c r="AB275" s="91">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6">
        <v>272</v>
      </c>
      <c r="B276" s="116">
        <v>2</v>
      </c>
      <c r="C276" s="116">
        <v>6</v>
      </c>
      <c r="D276" s="116">
        <v>5</v>
      </c>
      <c r="E276" s="116">
        <v>16</v>
      </c>
      <c r="F276" s="116">
        <v>12</v>
      </c>
      <c r="G276" s="116">
        <v>3</v>
      </c>
      <c r="H276" s="116">
        <v>1</v>
      </c>
      <c r="I276" s="116" t="s">
        <v>1086</v>
      </c>
      <c r="K276" s="114" t="s">
        <v>2054</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1">
        <f>INDEX(Duct_Leakage!$A$3:$A$6,MATCH(Model_Input_Builder!$G276,Duct_Leakage!$E$3:$E$6,0),1)</f>
        <v>0.127</v>
      </c>
      <c r="AB276" s="91">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6">
        <v>273</v>
      </c>
      <c r="B277" s="116">
        <v>3</v>
      </c>
      <c r="C277" s="116">
        <v>5</v>
      </c>
      <c r="D277" s="116">
        <v>4</v>
      </c>
      <c r="E277" s="116">
        <v>1</v>
      </c>
      <c r="F277" s="116">
        <v>10</v>
      </c>
      <c r="G277" s="116">
        <v>2</v>
      </c>
      <c r="H277" s="116">
        <v>2</v>
      </c>
      <c r="I277" s="116" t="s">
        <v>1087</v>
      </c>
      <c r="K277" s="114" t="s">
        <v>2055</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1">
        <f>INDEX(Duct_Leakage!$A$3:$A$6,MATCH(Model_Input_Builder!$G277,Duct_Leakage!$E$3:$E$6,0),1)</f>
        <v>0.06</v>
      </c>
      <c r="AB277" s="91">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6">
        <v>274</v>
      </c>
      <c r="B278" s="116">
        <v>1</v>
      </c>
      <c r="C278" s="116">
        <v>5</v>
      </c>
      <c r="D278" s="116">
        <v>5</v>
      </c>
      <c r="E278" s="116">
        <v>19</v>
      </c>
      <c r="F278" s="116">
        <v>18</v>
      </c>
      <c r="G278" s="116">
        <v>3</v>
      </c>
      <c r="H278" s="116">
        <v>1</v>
      </c>
      <c r="I278" s="116" t="s">
        <v>1088</v>
      </c>
      <c r="K278" s="114" t="s">
        <v>2056</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1">
        <f>INDEX(Duct_Leakage!$A$3:$A$6,MATCH(Model_Input_Builder!$G278,Duct_Leakage!$E$3:$E$6,0),1)</f>
        <v>0.127</v>
      </c>
      <c r="AB278" s="91">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6">
        <v>275</v>
      </c>
      <c r="B279" s="116">
        <v>2</v>
      </c>
      <c r="C279" s="116">
        <v>7</v>
      </c>
      <c r="D279" s="116">
        <v>5</v>
      </c>
      <c r="E279" s="116">
        <v>11</v>
      </c>
      <c r="F279" s="116">
        <v>9</v>
      </c>
      <c r="G279" s="116">
        <v>3</v>
      </c>
      <c r="H279" s="116">
        <v>4</v>
      </c>
      <c r="I279" s="116" t="s">
        <v>1089</v>
      </c>
      <c r="K279" s="114" t="s">
        <v>2057</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1">
        <f>INDEX(Duct_Leakage!$A$3:$A$6,MATCH(Model_Input_Builder!$G279,Duct_Leakage!$E$3:$E$6,0),1)</f>
        <v>0.127</v>
      </c>
      <c r="AB279" s="91">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6">
        <v>276</v>
      </c>
      <c r="B280" s="116">
        <v>3</v>
      </c>
      <c r="C280" s="116">
        <v>5</v>
      </c>
      <c r="D280" s="116">
        <v>3</v>
      </c>
      <c r="E280" s="116">
        <v>4</v>
      </c>
      <c r="F280" s="116">
        <v>20</v>
      </c>
      <c r="G280" s="116">
        <v>4</v>
      </c>
      <c r="H280" s="116">
        <v>3</v>
      </c>
      <c r="I280" s="116" t="s">
        <v>1090</v>
      </c>
      <c r="K280" s="114" t="s">
        <v>2058</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1">
        <f>INDEX(Duct_Leakage!$A$3:$A$6,MATCH(Model_Input_Builder!$G280,Duct_Leakage!$E$3:$E$6,0),1)</f>
        <v>0.18</v>
      </c>
      <c r="AB280" s="91">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6">
        <v>277</v>
      </c>
      <c r="B281" s="116">
        <v>4</v>
      </c>
      <c r="C281" s="116">
        <v>2</v>
      </c>
      <c r="D281" s="116">
        <v>5</v>
      </c>
      <c r="E281" s="116">
        <v>12</v>
      </c>
      <c r="F281" s="116">
        <v>9</v>
      </c>
      <c r="G281" s="116">
        <v>4</v>
      </c>
      <c r="H281" s="116">
        <v>2</v>
      </c>
      <c r="I281" s="116" t="s">
        <v>1091</v>
      </c>
      <c r="K281" s="114" t="s">
        <v>2059</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1">
        <f>INDEX(Duct_Leakage!$A$3:$A$6,MATCH(Model_Input_Builder!$G281,Duct_Leakage!$E$3:$E$6,0),1)</f>
        <v>0.18</v>
      </c>
      <c r="AB281" s="91">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6">
        <v>278</v>
      </c>
      <c r="B282" s="116">
        <v>3</v>
      </c>
      <c r="C282" s="116">
        <v>1</v>
      </c>
      <c r="D282" s="116">
        <v>2</v>
      </c>
      <c r="E282" s="116">
        <v>3</v>
      </c>
      <c r="F282" s="116">
        <v>1</v>
      </c>
      <c r="G282" s="116">
        <v>3</v>
      </c>
      <c r="H282" s="116">
        <v>3</v>
      </c>
      <c r="I282" s="116" t="s">
        <v>1092</v>
      </c>
      <c r="K282" s="114" t="s">
        <v>2060</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278</v>
      </c>
      <c r="W282" s="18" t="s">
        <v>278</v>
      </c>
      <c r="X282" s="18" t="s">
        <v>347</v>
      </c>
      <c r="Y282" s="18" t="s">
        <v>33</v>
      </c>
      <c r="Z282" s="18" t="s">
        <v>34</v>
      </c>
      <c r="AA282" s="91">
        <f>INDEX(Duct_Leakage!$A$3:$A$6,MATCH(Model_Input_Builder!$G282,Duct_Leakage!$E$3:$E$6,0),1)</f>
        <v>0.127</v>
      </c>
      <c r="AB282" s="91">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6">
        <v>279</v>
      </c>
      <c r="B283" s="116">
        <v>4</v>
      </c>
      <c r="C283" s="116">
        <v>4</v>
      </c>
      <c r="D283" s="116">
        <v>1</v>
      </c>
      <c r="E283" s="116">
        <v>18</v>
      </c>
      <c r="F283" s="116">
        <v>13</v>
      </c>
      <c r="G283" s="116">
        <v>4</v>
      </c>
      <c r="H283" s="116">
        <v>1</v>
      </c>
      <c r="I283" s="116" t="s">
        <v>1093</v>
      </c>
      <c r="K283" s="114" t="s">
        <v>2061</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1">
        <f>INDEX(Duct_Leakage!$A$3:$A$6,MATCH(Model_Input_Builder!$G283,Duct_Leakage!$E$3:$E$6,0),1)</f>
        <v>0.18</v>
      </c>
      <c r="AB283" s="91">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6">
        <v>280</v>
      </c>
      <c r="B284" s="116">
        <v>3</v>
      </c>
      <c r="C284" s="116">
        <v>6</v>
      </c>
      <c r="D284" s="116">
        <v>3</v>
      </c>
      <c r="E284" s="116">
        <v>18</v>
      </c>
      <c r="F284" s="116">
        <v>8</v>
      </c>
      <c r="G284" s="116">
        <v>3</v>
      </c>
      <c r="H284" s="116">
        <v>3</v>
      </c>
      <c r="I284" s="116" t="s">
        <v>1094</v>
      </c>
      <c r="K284" s="114" t="s">
        <v>2062</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1">
        <f>INDEX(Duct_Leakage!$A$3:$A$6,MATCH(Model_Input_Builder!$G284,Duct_Leakage!$E$3:$E$6,0),1)</f>
        <v>0.127</v>
      </c>
      <c r="AB284" s="91">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6">
        <v>281</v>
      </c>
      <c r="B285" s="116">
        <v>2</v>
      </c>
      <c r="C285" s="116">
        <v>5</v>
      </c>
      <c r="D285" s="116">
        <v>5</v>
      </c>
      <c r="E285" s="116">
        <v>7</v>
      </c>
      <c r="F285" s="116">
        <v>1</v>
      </c>
      <c r="G285" s="116">
        <v>4</v>
      </c>
      <c r="H285" s="116">
        <v>4</v>
      </c>
      <c r="I285" s="116" t="s">
        <v>1095</v>
      </c>
      <c r="K285" s="114" t="s">
        <v>2063</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278</v>
      </c>
      <c r="W285" s="18" t="s">
        <v>278</v>
      </c>
      <c r="X285" s="18" t="s">
        <v>347</v>
      </c>
      <c r="Y285" s="18" t="s">
        <v>33</v>
      </c>
      <c r="Z285" s="18" t="s">
        <v>34</v>
      </c>
      <c r="AA285" s="91">
        <f>INDEX(Duct_Leakage!$A$3:$A$6,MATCH(Model_Input_Builder!$G285,Duct_Leakage!$E$3:$E$6,0),1)</f>
        <v>0.18</v>
      </c>
      <c r="AB285" s="91">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6">
        <v>282</v>
      </c>
      <c r="B286" s="116">
        <v>2</v>
      </c>
      <c r="C286" s="116">
        <v>6</v>
      </c>
      <c r="D286" s="116">
        <v>2</v>
      </c>
      <c r="E286" s="116">
        <v>3</v>
      </c>
      <c r="F286" s="116">
        <v>15</v>
      </c>
      <c r="G286" s="116">
        <v>1</v>
      </c>
      <c r="H286" s="116">
        <v>1</v>
      </c>
      <c r="I286" s="116" t="s">
        <v>1096</v>
      </c>
      <c r="K286" s="114" t="s">
        <v>2064</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1">
        <f>INDEX(Duct_Leakage!$A$3:$A$6,MATCH(Model_Input_Builder!$G286,Duct_Leakage!$E$3:$E$6,0),1)</f>
        <v>0.03</v>
      </c>
      <c r="AB286" s="91">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6">
        <v>283</v>
      </c>
      <c r="B287" s="116">
        <v>2</v>
      </c>
      <c r="C287" s="116">
        <v>5</v>
      </c>
      <c r="D287" s="116">
        <v>5</v>
      </c>
      <c r="E287" s="116">
        <v>3</v>
      </c>
      <c r="F287" s="116">
        <v>13</v>
      </c>
      <c r="G287" s="116">
        <v>1</v>
      </c>
      <c r="H287" s="116">
        <v>3</v>
      </c>
      <c r="I287" s="116" t="s">
        <v>1097</v>
      </c>
      <c r="K287" s="114" t="s">
        <v>2065</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1">
        <f>INDEX(Duct_Leakage!$A$3:$A$6,MATCH(Model_Input_Builder!$G287,Duct_Leakage!$E$3:$E$6,0),1)</f>
        <v>0.03</v>
      </c>
      <c r="AB287" s="91">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6">
        <v>284</v>
      </c>
      <c r="B288" s="116">
        <v>2</v>
      </c>
      <c r="C288" s="116">
        <v>2</v>
      </c>
      <c r="D288" s="116">
        <v>4</v>
      </c>
      <c r="E288" s="116">
        <v>9</v>
      </c>
      <c r="F288" s="116">
        <v>12</v>
      </c>
      <c r="G288" s="116">
        <v>4</v>
      </c>
      <c r="H288" s="116">
        <v>4</v>
      </c>
      <c r="I288" s="116" t="s">
        <v>1098</v>
      </c>
      <c r="K288" s="114" t="s">
        <v>2066</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1">
        <f>INDEX(Duct_Leakage!$A$3:$A$6,MATCH(Model_Input_Builder!$G288,Duct_Leakage!$E$3:$E$6,0),1)</f>
        <v>0.18</v>
      </c>
      <c r="AB288" s="91">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6">
        <v>285</v>
      </c>
      <c r="B289" s="116">
        <v>4</v>
      </c>
      <c r="C289" s="116">
        <v>2</v>
      </c>
      <c r="D289" s="116">
        <v>5</v>
      </c>
      <c r="E289" s="116">
        <v>11</v>
      </c>
      <c r="F289" s="116">
        <v>14</v>
      </c>
      <c r="G289" s="116">
        <v>3</v>
      </c>
      <c r="H289" s="116">
        <v>2</v>
      </c>
      <c r="I289" s="116" t="s">
        <v>1099</v>
      </c>
      <c r="K289" s="114" t="s">
        <v>2067</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1">
        <f>INDEX(Duct_Leakage!$A$3:$A$6,MATCH(Model_Input_Builder!$G289,Duct_Leakage!$E$3:$E$6,0),1)</f>
        <v>0.127</v>
      </c>
      <c r="AB289" s="91">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6">
        <v>286</v>
      </c>
      <c r="B290" s="116">
        <v>3</v>
      </c>
      <c r="C290" s="116">
        <v>4</v>
      </c>
      <c r="D290" s="116">
        <v>1</v>
      </c>
      <c r="E290" s="116">
        <v>8</v>
      </c>
      <c r="F290" s="116">
        <v>10</v>
      </c>
      <c r="G290" s="116">
        <v>3</v>
      </c>
      <c r="H290" s="116">
        <v>4</v>
      </c>
      <c r="I290" s="116" t="s">
        <v>1100</v>
      </c>
      <c r="K290" s="114" t="s">
        <v>2068</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1">
        <f>INDEX(Duct_Leakage!$A$3:$A$6,MATCH(Model_Input_Builder!$G290,Duct_Leakage!$E$3:$E$6,0),1)</f>
        <v>0.127</v>
      </c>
      <c r="AB290" s="91">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6">
        <v>287</v>
      </c>
      <c r="B291" s="116">
        <v>4</v>
      </c>
      <c r="C291" s="116">
        <v>4</v>
      </c>
      <c r="D291" s="116">
        <v>3</v>
      </c>
      <c r="E291" s="116">
        <v>5</v>
      </c>
      <c r="F291" s="116">
        <v>6</v>
      </c>
      <c r="G291" s="116">
        <v>2</v>
      </c>
      <c r="H291" s="116">
        <v>2</v>
      </c>
      <c r="I291" s="116" t="s">
        <v>1101</v>
      </c>
      <c r="K291" s="114" t="s">
        <v>2069</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1">
        <f>INDEX(Duct_Leakage!$A$3:$A$6,MATCH(Model_Input_Builder!$G291,Duct_Leakage!$E$3:$E$6,0),1)</f>
        <v>0.06</v>
      </c>
      <c r="AB291" s="91">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6">
        <v>288</v>
      </c>
      <c r="B292" s="116">
        <v>4</v>
      </c>
      <c r="C292" s="116">
        <v>1</v>
      </c>
      <c r="D292" s="116">
        <v>4</v>
      </c>
      <c r="E292" s="116">
        <v>3</v>
      </c>
      <c r="F292" s="116">
        <v>8</v>
      </c>
      <c r="G292" s="116">
        <v>3</v>
      </c>
      <c r="H292" s="116">
        <v>2</v>
      </c>
      <c r="I292" s="116" t="s">
        <v>1102</v>
      </c>
      <c r="K292" s="114" t="s">
        <v>2070</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1">
        <f>INDEX(Duct_Leakage!$A$3:$A$6,MATCH(Model_Input_Builder!$G292,Duct_Leakage!$E$3:$E$6,0),1)</f>
        <v>0.127</v>
      </c>
      <c r="AB292" s="91">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6">
        <v>289</v>
      </c>
      <c r="B293" s="116">
        <v>2</v>
      </c>
      <c r="C293" s="116">
        <v>5</v>
      </c>
      <c r="D293" s="116">
        <v>2</v>
      </c>
      <c r="E293" s="116">
        <v>16</v>
      </c>
      <c r="F293" s="116">
        <v>13</v>
      </c>
      <c r="G293" s="116">
        <v>3</v>
      </c>
      <c r="H293" s="116">
        <v>4</v>
      </c>
      <c r="I293" s="116" t="s">
        <v>1103</v>
      </c>
      <c r="K293" s="114" t="s">
        <v>2071</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1">
        <f>INDEX(Duct_Leakage!$A$3:$A$6,MATCH(Model_Input_Builder!$G293,Duct_Leakage!$E$3:$E$6,0),1)</f>
        <v>0.127</v>
      </c>
      <c r="AB293" s="91">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6">
        <v>290</v>
      </c>
      <c r="B294" s="116">
        <v>1</v>
      </c>
      <c r="C294" s="116">
        <v>6</v>
      </c>
      <c r="D294" s="116">
        <v>1</v>
      </c>
      <c r="E294" s="116">
        <v>16</v>
      </c>
      <c r="F294" s="116">
        <v>18</v>
      </c>
      <c r="G294" s="116">
        <v>3</v>
      </c>
      <c r="H294" s="116">
        <v>2</v>
      </c>
      <c r="I294" s="116" t="s">
        <v>1104</v>
      </c>
      <c r="K294" s="114" t="s">
        <v>2072</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1">
        <f>INDEX(Duct_Leakage!$A$3:$A$6,MATCH(Model_Input_Builder!$G294,Duct_Leakage!$E$3:$E$6,0),1)</f>
        <v>0.127</v>
      </c>
      <c r="AB294" s="91">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6">
        <v>291</v>
      </c>
      <c r="B295" s="116">
        <v>4</v>
      </c>
      <c r="C295" s="116">
        <v>6</v>
      </c>
      <c r="D295" s="116">
        <v>4</v>
      </c>
      <c r="E295" s="116">
        <v>8</v>
      </c>
      <c r="F295" s="116">
        <v>16</v>
      </c>
      <c r="G295" s="116">
        <v>1</v>
      </c>
      <c r="H295" s="116">
        <v>3</v>
      </c>
      <c r="I295" s="116" t="s">
        <v>1105</v>
      </c>
      <c r="K295" s="114" t="s">
        <v>2073</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1">
        <f>INDEX(Duct_Leakage!$A$3:$A$6,MATCH(Model_Input_Builder!$G295,Duct_Leakage!$E$3:$E$6,0),1)</f>
        <v>0.03</v>
      </c>
      <c r="AB295" s="91">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6">
        <v>292</v>
      </c>
      <c r="B296" s="116">
        <v>1</v>
      </c>
      <c r="C296" s="116">
        <v>5</v>
      </c>
      <c r="D296" s="116">
        <v>3</v>
      </c>
      <c r="E296" s="116">
        <v>17</v>
      </c>
      <c r="F296" s="116">
        <v>17</v>
      </c>
      <c r="G296" s="116">
        <v>4</v>
      </c>
      <c r="H296" s="116">
        <v>1</v>
      </c>
      <c r="I296" s="116" t="s">
        <v>1106</v>
      </c>
      <c r="K296" s="114" t="s">
        <v>2074</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1">
        <f>INDEX(Duct_Leakage!$A$3:$A$6,MATCH(Model_Input_Builder!$G296,Duct_Leakage!$E$3:$E$6,0),1)</f>
        <v>0.18</v>
      </c>
      <c r="AB296" s="91">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6">
        <v>293</v>
      </c>
      <c r="B297" s="116">
        <v>1</v>
      </c>
      <c r="C297" s="116">
        <v>1</v>
      </c>
      <c r="D297" s="116">
        <v>4</v>
      </c>
      <c r="E297" s="116">
        <v>2</v>
      </c>
      <c r="F297" s="116">
        <v>3</v>
      </c>
      <c r="G297" s="116">
        <v>2</v>
      </c>
      <c r="H297" s="116">
        <v>3</v>
      </c>
      <c r="I297" s="116" t="s">
        <v>1107</v>
      </c>
      <c r="K297" s="114" t="s">
        <v>2075</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1">
        <f>INDEX(Duct_Leakage!$A$3:$A$6,MATCH(Model_Input_Builder!$G297,Duct_Leakage!$E$3:$E$6,0),1)</f>
        <v>0.06</v>
      </c>
      <c r="AB297" s="91">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6">
        <v>294</v>
      </c>
      <c r="B298" s="116">
        <v>4</v>
      </c>
      <c r="C298" s="116">
        <v>6</v>
      </c>
      <c r="D298" s="116">
        <v>5</v>
      </c>
      <c r="E298" s="116">
        <v>16</v>
      </c>
      <c r="F298" s="116">
        <v>12</v>
      </c>
      <c r="G298" s="116">
        <v>4</v>
      </c>
      <c r="H298" s="116">
        <v>1</v>
      </c>
      <c r="I298" s="116" t="s">
        <v>1108</v>
      </c>
      <c r="K298" s="114" t="s">
        <v>2076</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1">
        <f>INDEX(Duct_Leakage!$A$3:$A$6,MATCH(Model_Input_Builder!$G298,Duct_Leakage!$E$3:$E$6,0),1)</f>
        <v>0.18</v>
      </c>
      <c r="AB298" s="91">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6">
        <v>295</v>
      </c>
      <c r="B299" s="116">
        <v>4</v>
      </c>
      <c r="C299" s="116">
        <v>3</v>
      </c>
      <c r="D299" s="116">
        <v>2</v>
      </c>
      <c r="E299" s="116">
        <v>13</v>
      </c>
      <c r="F299" s="116">
        <v>9</v>
      </c>
      <c r="G299" s="116">
        <v>3</v>
      </c>
      <c r="H299" s="116">
        <v>1</v>
      </c>
      <c r="I299" s="116" t="s">
        <v>1109</v>
      </c>
      <c r="K299" s="114" t="s">
        <v>2077</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1">
        <f>INDEX(Duct_Leakage!$A$3:$A$6,MATCH(Model_Input_Builder!$G299,Duct_Leakage!$E$3:$E$6,0),1)</f>
        <v>0.127</v>
      </c>
      <c r="AB299" s="91">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6">
        <v>296</v>
      </c>
      <c r="B300" s="116">
        <v>3</v>
      </c>
      <c r="C300" s="116">
        <v>4</v>
      </c>
      <c r="D300" s="116">
        <v>2</v>
      </c>
      <c r="E300" s="116">
        <v>12</v>
      </c>
      <c r="F300" s="116">
        <v>2</v>
      </c>
      <c r="G300" s="116">
        <v>4</v>
      </c>
      <c r="H300" s="116">
        <v>4</v>
      </c>
      <c r="I300" s="116" t="s">
        <v>1110</v>
      </c>
      <c r="K300" s="114" t="s">
        <v>2078</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1">
        <f>INDEX(Duct_Leakage!$A$3:$A$6,MATCH(Model_Input_Builder!$G300,Duct_Leakage!$E$3:$E$6,0),1)</f>
        <v>0.18</v>
      </c>
      <c r="AB300" s="91">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6">
        <v>297</v>
      </c>
      <c r="B301" s="116">
        <v>3</v>
      </c>
      <c r="C301" s="116">
        <v>6</v>
      </c>
      <c r="D301" s="116">
        <v>1</v>
      </c>
      <c r="E301" s="116">
        <v>4</v>
      </c>
      <c r="F301" s="116">
        <v>7</v>
      </c>
      <c r="G301" s="116">
        <v>4</v>
      </c>
      <c r="H301" s="116">
        <v>2</v>
      </c>
      <c r="I301" s="116" t="s">
        <v>1111</v>
      </c>
      <c r="K301" s="114" t="s">
        <v>2079</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1">
        <f>INDEX(Duct_Leakage!$A$3:$A$6,MATCH(Model_Input_Builder!$G301,Duct_Leakage!$E$3:$E$6,0),1)</f>
        <v>0.18</v>
      </c>
      <c r="AB301" s="91">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6">
        <v>298</v>
      </c>
      <c r="B302" s="116">
        <v>4</v>
      </c>
      <c r="C302" s="116">
        <v>3</v>
      </c>
      <c r="D302" s="116">
        <v>2</v>
      </c>
      <c r="E302" s="116">
        <v>7</v>
      </c>
      <c r="F302" s="116">
        <v>12</v>
      </c>
      <c r="G302" s="116">
        <v>2</v>
      </c>
      <c r="H302" s="116">
        <v>2</v>
      </c>
      <c r="I302" s="116" t="s">
        <v>1112</v>
      </c>
      <c r="K302" s="114" t="s">
        <v>2080</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1">
        <f>INDEX(Duct_Leakage!$A$3:$A$6,MATCH(Model_Input_Builder!$G302,Duct_Leakage!$E$3:$E$6,0),1)</f>
        <v>0.06</v>
      </c>
      <c r="AB302" s="91">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6">
        <v>299</v>
      </c>
      <c r="B303" s="116">
        <v>3</v>
      </c>
      <c r="C303" s="116">
        <v>7</v>
      </c>
      <c r="D303" s="116">
        <v>3</v>
      </c>
      <c r="E303" s="116">
        <v>15</v>
      </c>
      <c r="F303" s="116">
        <v>5</v>
      </c>
      <c r="G303" s="116">
        <v>2</v>
      </c>
      <c r="H303" s="116">
        <v>4</v>
      </c>
      <c r="I303" s="116" t="s">
        <v>1113</v>
      </c>
      <c r="K303" s="114" t="s">
        <v>2081</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1">
        <f>INDEX(Duct_Leakage!$A$3:$A$6,MATCH(Model_Input_Builder!$G303,Duct_Leakage!$E$3:$E$6,0),1)</f>
        <v>0.06</v>
      </c>
      <c r="AB303" s="91">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6">
        <v>300</v>
      </c>
      <c r="B304" s="116">
        <v>1</v>
      </c>
      <c r="C304" s="116">
        <v>7</v>
      </c>
      <c r="D304" s="116">
        <v>3</v>
      </c>
      <c r="E304" s="116">
        <v>7</v>
      </c>
      <c r="F304" s="116">
        <v>5</v>
      </c>
      <c r="G304" s="116">
        <v>2</v>
      </c>
      <c r="H304" s="116">
        <v>3</v>
      </c>
      <c r="I304" s="116" t="s">
        <v>1114</v>
      </c>
      <c r="K304" s="114" t="s">
        <v>2082</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1">
        <f>INDEX(Duct_Leakage!$A$3:$A$6,MATCH(Model_Input_Builder!$G304,Duct_Leakage!$E$3:$E$6,0),1)</f>
        <v>0.06</v>
      </c>
      <c r="AB304" s="91">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6">
        <v>301</v>
      </c>
      <c r="B305" s="116">
        <v>1</v>
      </c>
      <c r="C305" s="116">
        <v>3</v>
      </c>
      <c r="D305" s="116">
        <v>2</v>
      </c>
      <c r="E305" s="116">
        <v>14</v>
      </c>
      <c r="F305" s="116">
        <v>13</v>
      </c>
      <c r="G305" s="116">
        <v>1</v>
      </c>
      <c r="H305" s="116">
        <v>3</v>
      </c>
      <c r="I305" s="116" t="s">
        <v>1115</v>
      </c>
      <c r="K305" s="114" t="s">
        <v>2083</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1">
        <f>INDEX(Duct_Leakage!$A$3:$A$6,MATCH(Model_Input_Builder!$G305,Duct_Leakage!$E$3:$E$6,0),1)</f>
        <v>0.03</v>
      </c>
      <c r="AB305" s="91">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6">
        <v>302</v>
      </c>
      <c r="B306" s="116">
        <v>4</v>
      </c>
      <c r="C306" s="116">
        <v>2</v>
      </c>
      <c r="D306" s="116">
        <v>1</v>
      </c>
      <c r="E306" s="116">
        <v>11</v>
      </c>
      <c r="F306" s="116">
        <v>1</v>
      </c>
      <c r="G306" s="116">
        <v>2</v>
      </c>
      <c r="H306" s="116">
        <v>4</v>
      </c>
      <c r="I306" s="116" t="s">
        <v>1116</v>
      </c>
      <c r="K306" s="114" t="s">
        <v>2084</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278</v>
      </c>
      <c r="W306" s="18" t="s">
        <v>278</v>
      </c>
      <c r="X306" s="18" t="s">
        <v>347</v>
      </c>
      <c r="Y306" s="18" t="s">
        <v>33</v>
      </c>
      <c r="Z306" s="18" t="s">
        <v>34</v>
      </c>
      <c r="AA306" s="91">
        <f>INDEX(Duct_Leakage!$A$3:$A$6,MATCH(Model_Input_Builder!$G306,Duct_Leakage!$E$3:$E$6,0),1)</f>
        <v>0.06</v>
      </c>
      <c r="AB306" s="91">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6">
        <v>303</v>
      </c>
      <c r="B307" s="116">
        <v>1</v>
      </c>
      <c r="C307" s="116">
        <v>3</v>
      </c>
      <c r="D307" s="116">
        <v>1</v>
      </c>
      <c r="E307" s="116">
        <v>11</v>
      </c>
      <c r="F307" s="116">
        <v>3</v>
      </c>
      <c r="G307" s="116">
        <v>1</v>
      </c>
      <c r="H307" s="116">
        <v>3</v>
      </c>
      <c r="I307" s="116" t="s">
        <v>1117</v>
      </c>
      <c r="K307" s="114" t="s">
        <v>2085</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1">
        <f>INDEX(Duct_Leakage!$A$3:$A$6,MATCH(Model_Input_Builder!$G307,Duct_Leakage!$E$3:$E$6,0),1)</f>
        <v>0.03</v>
      </c>
      <c r="AB307" s="91">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6">
        <v>304</v>
      </c>
      <c r="B308" s="116">
        <v>2</v>
      </c>
      <c r="C308" s="116">
        <v>5</v>
      </c>
      <c r="D308" s="116">
        <v>2</v>
      </c>
      <c r="E308" s="116">
        <v>11</v>
      </c>
      <c r="F308" s="116">
        <v>17</v>
      </c>
      <c r="G308" s="116">
        <v>1</v>
      </c>
      <c r="H308" s="116">
        <v>4</v>
      </c>
      <c r="I308" s="116" t="s">
        <v>1118</v>
      </c>
      <c r="K308" s="114" t="s">
        <v>2086</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1">
        <f>INDEX(Duct_Leakage!$A$3:$A$6,MATCH(Model_Input_Builder!$G308,Duct_Leakage!$E$3:$E$6,0),1)</f>
        <v>0.03</v>
      </c>
      <c r="AB308" s="91">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6">
        <v>305</v>
      </c>
      <c r="B309" s="116">
        <v>3</v>
      </c>
      <c r="C309" s="116">
        <v>4</v>
      </c>
      <c r="D309" s="116">
        <v>3</v>
      </c>
      <c r="E309" s="116">
        <v>8</v>
      </c>
      <c r="F309" s="116">
        <v>17</v>
      </c>
      <c r="G309" s="116">
        <v>2</v>
      </c>
      <c r="H309" s="116">
        <v>1</v>
      </c>
      <c r="I309" s="116" t="s">
        <v>1119</v>
      </c>
      <c r="K309" s="114" t="s">
        <v>2087</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1">
        <f>INDEX(Duct_Leakage!$A$3:$A$6,MATCH(Model_Input_Builder!$G309,Duct_Leakage!$E$3:$E$6,0),1)</f>
        <v>0.06</v>
      </c>
      <c r="AB309" s="91">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6">
        <v>306</v>
      </c>
      <c r="B310" s="116">
        <v>3</v>
      </c>
      <c r="C310" s="116">
        <v>7</v>
      </c>
      <c r="D310" s="116">
        <v>2</v>
      </c>
      <c r="E310" s="116">
        <v>4</v>
      </c>
      <c r="F310" s="116">
        <v>14</v>
      </c>
      <c r="G310" s="116">
        <v>2</v>
      </c>
      <c r="H310" s="116">
        <v>1</v>
      </c>
      <c r="I310" s="116" t="s">
        <v>1120</v>
      </c>
      <c r="K310" s="114" t="s">
        <v>2088</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1">
        <f>INDEX(Duct_Leakage!$A$3:$A$6,MATCH(Model_Input_Builder!$G310,Duct_Leakage!$E$3:$E$6,0),1)</f>
        <v>0.06</v>
      </c>
      <c r="AB310" s="91">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6">
        <v>307</v>
      </c>
      <c r="B311" s="116">
        <v>2</v>
      </c>
      <c r="C311" s="116">
        <v>6</v>
      </c>
      <c r="D311" s="116">
        <v>4</v>
      </c>
      <c r="E311" s="116">
        <v>19</v>
      </c>
      <c r="F311" s="116">
        <v>14</v>
      </c>
      <c r="G311" s="116">
        <v>1</v>
      </c>
      <c r="H311" s="116">
        <v>4</v>
      </c>
      <c r="I311" s="116" t="s">
        <v>1121</v>
      </c>
      <c r="K311" s="114" t="s">
        <v>2089</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1">
        <f>INDEX(Duct_Leakage!$A$3:$A$6,MATCH(Model_Input_Builder!$G311,Duct_Leakage!$E$3:$E$6,0),1)</f>
        <v>0.03</v>
      </c>
      <c r="AB311" s="91">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6">
        <v>308</v>
      </c>
      <c r="B312" s="116">
        <v>3</v>
      </c>
      <c r="C312" s="116">
        <v>3</v>
      </c>
      <c r="D312" s="116">
        <v>4</v>
      </c>
      <c r="E312" s="116">
        <v>4</v>
      </c>
      <c r="F312" s="116">
        <v>13</v>
      </c>
      <c r="G312" s="116">
        <v>1</v>
      </c>
      <c r="H312" s="116">
        <v>3</v>
      </c>
      <c r="I312" s="116" t="s">
        <v>1122</v>
      </c>
      <c r="K312" s="114" t="s">
        <v>2090</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1">
        <f>INDEX(Duct_Leakage!$A$3:$A$6,MATCH(Model_Input_Builder!$G312,Duct_Leakage!$E$3:$E$6,0),1)</f>
        <v>0.03</v>
      </c>
      <c r="AB312" s="91">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6">
        <v>309</v>
      </c>
      <c r="B313" s="116">
        <v>1</v>
      </c>
      <c r="C313" s="116">
        <v>4</v>
      </c>
      <c r="D313" s="116">
        <v>1</v>
      </c>
      <c r="E313" s="116">
        <v>17</v>
      </c>
      <c r="F313" s="116">
        <v>4</v>
      </c>
      <c r="G313" s="116">
        <v>1</v>
      </c>
      <c r="H313" s="116">
        <v>3</v>
      </c>
      <c r="I313" s="116" t="s">
        <v>1123</v>
      </c>
      <c r="K313" s="114" t="s">
        <v>2091</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1">
        <f>INDEX(Duct_Leakage!$A$3:$A$6,MATCH(Model_Input_Builder!$G313,Duct_Leakage!$E$3:$E$6,0),1)</f>
        <v>0.03</v>
      </c>
      <c r="AB313" s="91">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6">
        <v>310</v>
      </c>
      <c r="B314" s="116">
        <v>2</v>
      </c>
      <c r="C314" s="116">
        <v>8</v>
      </c>
      <c r="D314" s="116">
        <v>3</v>
      </c>
      <c r="E314" s="116">
        <v>4</v>
      </c>
      <c r="F314" s="116">
        <v>19</v>
      </c>
      <c r="G314" s="116">
        <v>4</v>
      </c>
      <c r="H314" s="116">
        <v>2</v>
      </c>
      <c r="I314" s="116" t="s">
        <v>1124</v>
      </c>
      <c r="K314" s="114" t="s">
        <v>2092</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1">
        <f>INDEX(Duct_Leakage!$A$3:$A$6,MATCH(Model_Input_Builder!$G314,Duct_Leakage!$E$3:$E$6,0),1)</f>
        <v>0.18</v>
      </c>
      <c r="AB314" s="91">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6">
        <v>311</v>
      </c>
      <c r="B315" s="116">
        <v>1</v>
      </c>
      <c r="C315" s="116">
        <v>1</v>
      </c>
      <c r="D315" s="116">
        <v>1</v>
      </c>
      <c r="E315" s="116">
        <v>4</v>
      </c>
      <c r="F315" s="116">
        <v>9</v>
      </c>
      <c r="G315" s="116">
        <v>4</v>
      </c>
      <c r="H315" s="116">
        <v>2</v>
      </c>
      <c r="I315" s="116" t="s">
        <v>1125</v>
      </c>
      <c r="K315" s="114" t="s">
        <v>2093</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1">
        <f>INDEX(Duct_Leakage!$A$3:$A$6,MATCH(Model_Input_Builder!$G315,Duct_Leakage!$E$3:$E$6,0),1)</f>
        <v>0.18</v>
      </c>
      <c r="AB315" s="91">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6">
        <v>312</v>
      </c>
      <c r="B316" s="116">
        <v>2</v>
      </c>
      <c r="C316" s="116">
        <v>2</v>
      </c>
      <c r="D316" s="116">
        <v>2</v>
      </c>
      <c r="E316" s="116">
        <v>4</v>
      </c>
      <c r="F316" s="116">
        <v>14</v>
      </c>
      <c r="G316" s="116">
        <v>2</v>
      </c>
      <c r="H316" s="116">
        <v>3</v>
      </c>
      <c r="I316" s="116" t="s">
        <v>1126</v>
      </c>
      <c r="K316" s="114" t="s">
        <v>2094</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1">
        <f>INDEX(Duct_Leakage!$A$3:$A$6,MATCH(Model_Input_Builder!$G316,Duct_Leakage!$E$3:$E$6,0),1)</f>
        <v>0.06</v>
      </c>
      <c r="AB316" s="91">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6">
        <v>313</v>
      </c>
      <c r="B317" s="116">
        <v>2</v>
      </c>
      <c r="C317" s="116">
        <v>7</v>
      </c>
      <c r="D317" s="116">
        <v>5</v>
      </c>
      <c r="E317" s="116">
        <v>8</v>
      </c>
      <c r="F317" s="116">
        <v>14</v>
      </c>
      <c r="G317" s="116">
        <v>2</v>
      </c>
      <c r="H317" s="116">
        <v>4</v>
      </c>
      <c r="I317" s="116" t="s">
        <v>1127</v>
      </c>
      <c r="K317" s="114" t="s">
        <v>2095</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1">
        <f>INDEX(Duct_Leakage!$A$3:$A$6,MATCH(Model_Input_Builder!$G317,Duct_Leakage!$E$3:$E$6,0),1)</f>
        <v>0.06</v>
      </c>
      <c r="AB317" s="91">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6">
        <v>314</v>
      </c>
      <c r="B318" s="116">
        <v>2</v>
      </c>
      <c r="C318" s="116">
        <v>7</v>
      </c>
      <c r="D318" s="116">
        <v>3</v>
      </c>
      <c r="E318" s="116">
        <v>16</v>
      </c>
      <c r="F318" s="116">
        <v>13</v>
      </c>
      <c r="G318" s="116">
        <v>4</v>
      </c>
      <c r="H318" s="116">
        <v>4</v>
      </c>
      <c r="I318" s="116" t="s">
        <v>1128</v>
      </c>
      <c r="K318" s="114" t="s">
        <v>2096</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1">
        <f>INDEX(Duct_Leakage!$A$3:$A$6,MATCH(Model_Input_Builder!$G318,Duct_Leakage!$E$3:$E$6,0),1)</f>
        <v>0.18</v>
      </c>
      <c r="AB318" s="91">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6">
        <v>315</v>
      </c>
      <c r="B319" s="116">
        <v>4</v>
      </c>
      <c r="C319" s="116">
        <v>4</v>
      </c>
      <c r="D319" s="116">
        <v>1</v>
      </c>
      <c r="E319" s="116">
        <v>1</v>
      </c>
      <c r="F319" s="116">
        <v>17</v>
      </c>
      <c r="G319" s="116">
        <v>1</v>
      </c>
      <c r="H319" s="116">
        <v>3</v>
      </c>
      <c r="I319" s="116" t="s">
        <v>1129</v>
      </c>
      <c r="K319" s="114" t="s">
        <v>2097</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1">
        <f>INDEX(Duct_Leakage!$A$3:$A$6,MATCH(Model_Input_Builder!$G319,Duct_Leakage!$E$3:$E$6,0),1)</f>
        <v>0.03</v>
      </c>
      <c r="AB319" s="91">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6">
        <v>316</v>
      </c>
      <c r="B320" s="116">
        <v>3</v>
      </c>
      <c r="C320" s="116">
        <v>4</v>
      </c>
      <c r="D320" s="116">
        <v>2</v>
      </c>
      <c r="E320" s="116">
        <v>3</v>
      </c>
      <c r="F320" s="116">
        <v>6</v>
      </c>
      <c r="G320" s="116">
        <v>2</v>
      </c>
      <c r="H320" s="116">
        <v>1</v>
      </c>
      <c r="I320" s="116" t="s">
        <v>1130</v>
      </c>
      <c r="K320" s="114" t="s">
        <v>2098</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1">
        <f>INDEX(Duct_Leakage!$A$3:$A$6,MATCH(Model_Input_Builder!$G320,Duct_Leakage!$E$3:$E$6,0),1)</f>
        <v>0.06</v>
      </c>
      <c r="AB320" s="91">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6">
        <v>317</v>
      </c>
      <c r="B321" s="116">
        <v>3</v>
      </c>
      <c r="C321" s="116">
        <v>1</v>
      </c>
      <c r="D321" s="116">
        <v>5</v>
      </c>
      <c r="E321" s="116">
        <v>4</v>
      </c>
      <c r="F321" s="116">
        <v>13</v>
      </c>
      <c r="G321" s="116">
        <v>1</v>
      </c>
      <c r="H321" s="116">
        <v>4</v>
      </c>
      <c r="I321" s="116" t="s">
        <v>1131</v>
      </c>
      <c r="K321" s="114" t="s">
        <v>2099</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1">
        <f>INDEX(Duct_Leakage!$A$3:$A$6,MATCH(Model_Input_Builder!$G321,Duct_Leakage!$E$3:$E$6,0),1)</f>
        <v>0.03</v>
      </c>
      <c r="AB321" s="91">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6">
        <v>318</v>
      </c>
      <c r="B322" s="116">
        <v>2</v>
      </c>
      <c r="C322" s="116">
        <v>1</v>
      </c>
      <c r="D322" s="116">
        <v>3</v>
      </c>
      <c r="E322" s="116">
        <v>1</v>
      </c>
      <c r="F322" s="116">
        <v>6</v>
      </c>
      <c r="G322" s="116">
        <v>3</v>
      </c>
      <c r="H322" s="116">
        <v>2</v>
      </c>
      <c r="I322" s="116" t="s">
        <v>1132</v>
      </c>
      <c r="K322" s="114" t="s">
        <v>2100</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1">
        <f>INDEX(Duct_Leakage!$A$3:$A$6,MATCH(Model_Input_Builder!$G322,Duct_Leakage!$E$3:$E$6,0),1)</f>
        <v>0.127</v>
      </c>
      <c r="AB322" s="91">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6">
        <v>319</v>
      </c>
      <c r="B323" s="116">
        <v>2</v>
      </c>
      <c r="C323" s="116">
        <v>1</v>
      </c>
      <c r="D323" s="116">
        <v>5</v>
      </c>
      <c r="E323" s="116">
        <v>3</v>
      </c>
      <c r="F323" s="116">
        <v>6</v>
      </c>
      <c r="G323" s="116">
        <v>1</v>
      </c>
      <c r="H323" s="116">
        <v>2</v>
      </c>
      <c r="I323" s="116" t="s">
        <v>1133</v>
      </c>
      <c r="K323" s="114" t="s">
        <v>2101</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1">
        <f>INDEX(Duct_Leakage!$A$3:$A$6,MATCH(Model_Input_Builder!$G323,Duct_Leakage!$E$3:$E$6,0),1)</f>
        <v>0.03</v>
      </c>
      <c r="AB323" s="91">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6">
        <v>320</v>
      </c>
      <c r="B324" s="116">
        <v>3</v>
      </c>
      <c r="C324" s="116">
        <v>2</v>
      </c>
      <c r="D324" s="116">
        <v>5</v>
      </c>
      <c r="E324" s="116">
        <v>10</v>
      </c>
      <c r="F324" s="116">
        <v>2</v>
      </c>
      <c r="G324" s="116">
        <v>1</v>
      </c>
      <c r="H324" s="116">
        <v>3</v>
      </c>
      <c r="I324" s="116" t="s">
        <v>1134</v>
      </c>
      <c r="K324" s="114" t="s">
        <v>2102</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1">
        <f>INDEX(Duct_Leakage!$A$3:$A$6,MATCH(Model_Input_Builder!$G324,Duct_Leakage!$E$3:$E$6,0),1)</f>
        <v>0.03</v>
      </c>
      <c r="AB324" s="91">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6">
        <v>321</v>
      </c>
      <c r="B325" s="116">
        <v>4</v>
      </c>
      <c r="C325" s="116">
        <v>3</v>
      </c>
      <c r="D325" s="116">
        <v>5</v>
      </c>
      <c r="E325" s="116">
        <v>7</v>
      </c>
      <c r="F325" s="116">
        <v>12</v>
      </c>
      <c r="G325" s="116">
        <v>4</v>
      </c>
      <c r="H325" s="116">
        <v>4</v>
      </c>
      <c r="I325" s="116" t="s">
        <v>1135</v>
      </c>
      <c r="K325" s="114" t="s">
        <v>2103</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1">
        <f>INDEX(Duct_Leakage!$A$3:$A$6,MATCH(Model_Input_Builder!$G325,Duct_Leakage!$E$3:$E$6,0),1)</f>
        <v>0.18</v>
      </c>
      <c r="AB325" s="91">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6">
        <v>322</v>
      </c>
      <c r="B326" s="116">
        <v>4</v>
      </c>
      <c r="C326" s="116">
        <v>7</v>
      </c>
      <c r="D326" s="116">
        <v>2</v>
      </c>
      <c r="E326" s="116">
        <v>18</v>
      </c>
      <c r="F326" s="116">
        <v>13</v>
      </c>
      <c r="G326" s="116">
        <v>4</v>
      </c>
      <c r="H326" s="116">
        <v>4</v>
      </c>
      <c r="I326" s="116" t="s">
        <v>1136</v>
      </c>
      <c r="K326" s="114" t="s">
        <v>2104</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1">
        <f>INDEX(Duct_Leakage!$A$3:$A$6,MATCH(Model_Input_Builder!$G326,Duct_Leakage!$E$3:$E$6,0),1)</f>
        <v>0.18</v>
      </c>
      <c r="AB326" s="91">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6">
        <v>323</v>
      </c>
      <c r="B327" s="116">
        <v>2</v>
      </c>
      <c r="C327" s="116">
        <v>8</v>
      </c>
      <c r="D327" s="116">
        <v>3</v>
      </c>
      <c r="E327" s="116">
        <v>4</v>
      </c>
      <c r="F327" s="116">
        <v>19</v>
      </c>
      <c r="G327" s="116">
        <v>1</v>
      </c>
      <c r="H327" s="116">
        <v>4</v>
      </c>
      <c r="I327" s="116" t="s">
        <v>1137</v>
      </c>
      <c r="K327" s="114" t="s">
        <v>2105</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1">
        <f>INDEX(Duct_Leakage!$A$3:$A$6,MATCH(Model_Input_Builder!$G327,Duct_Leakage!$E$3:$E$6,0),1)</f>
        <v>0.03</v>
      </c>
      <c r="AB327" s="91">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6">
        <v>324</v>
      </c>
      <c r="B328" s="116">
        <v>2</v>
      </c>
      <c r="C328" s="116">
        <v>7</v>
      </c>
      <c r="D328" s="116">
        <v>5</v>
      </c>
      <c r="E328" s="116">
        <v>12</v>
      </c>
      <c r="F328" s="116">
        <v>14</v>
      </c>
      <c r="G328" s="116">
        <v>2</v>
      </c>
      <c r="H328" s="116">
        <v>3</v>
      </c>
      <c r="I328" s="116" t="s">
        <v>1138</v>
      </c>
      <c r="K328" s="114" t="s">
        <v>2106</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1">
        <f>INDEX(Duct_Leakage!$A$3:$A$6,MATCH(Model_Input_Builder!$G328,Duct_Leakage!$E$3:$E$6,0),1)</f>
        <v>0.06</v>
      </c>
      <c r="AB328" s="91">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6">
        <v>325</v>
      </c>
      <c r="B329" s="116">
        <v>1</v>
      </c>
      <c r="C329" s="116">
        <v>1</v>
      </c>
      <c r="D329" s="116">
        <v>5</v>
      </c>
      <c r="E329" s="116">
        <v>6</v>
      </c>
      <c r="F329" s="116">
        <v>9</v>
      </c>
      <c r="G329" s="116">
        <v>1</v>
      </c>
      <c r="H329" s="116">
        <v>4</v>
      </c>
      <c r="I329" s="116" t="s">
        <v>1139</v>
      </c>
      <c r="K329" s="114" t="s">
        <v>2107</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1">
        <f>INDEX(Duct_Leakage!$A$3:$A$6,MATCH(Model_Input_Builder!$G329,Duct_Leakage!$E$3:$E$6,0),1)</f>
        <v>0.03</v>
      </c>
      <c r="AB329" s="91">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6">
        <v>326</v>
      </c>
      <c r="B330" s="116">
        <v>3</v>
      </c>
      <c r="C330" s="116">
        <v>7</v>
      </c>
      <c r="D330" s="116">
        <v>4</v>
      </c>
      <c r="E330" s="116">
        <v>6</v>
      </c>
      <c r="F330" s="116">
        <v>13</v>
      </c>
      <c r="G330" s="116">
        <v>3</v>
      </c>
      <c r="H330" s="116">
        <v>2</v>
      </c>
      <c r="I330" s="116" t="s">
        <v>1140</v>
      </c>
      <c r="K330" s="114" t="s">
        <v>2108</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1">
        <f>INDEX(Duct_Leakage!$A$3:$A$6,MATCH(Model_Input_Builder!$G330,Duct_Leakage!$E$3:$E$6,0),1)</f>
        <v>0.127</v>
      </c>
      <c r="AB330" s="91">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6">
        <v>327</v>
      </c>
      <c r="B331" s="116">
        <v>3</v>
      </c>
      <c r="C331" s="116">
        <v>5</v>
      </c>
      <c r="D331" s="116">
        <v>5</v>
      </c>
      <c r="E331" s="116">
        <v>12</v>
      </c>
      <c r="F331" s="116">
        <v>7</v>
      </c>
      <c r="G331" s="116">
        <v>3</v>
      </c>
      <c r="H331" s="116">
        <v>4</v>
      </c>
      <c r="I331" s="116" t="s">
        <v>1141</v>
      </c>
      <c r="K331" s="114" t="s">
        <v>2109</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1">
        <f>INDEX(Duct_Leakage!$A$3:$A$6,MATCH(Model_Input_Builder!$G331,Duct_Leakage!$E$3:$E$6,0),1)</f>
        <v>0.127</v>
      </c>
      <c r="AB331" s="91">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6">
        <v>328</v>
      </c>
      <c r="B332" s="116">
        <v>4</v>
      </c>
      <c r="C332" s="116">
        <v>4</v>
      </c>
      <c r="D332" s="116">
        <v>4</v>
      </c>
      <c r="E332" s="116">
        <v>2</v>
      </c>
      <c r="F332" s="116">
        <v>9</v>
      </c>
      <c r="G332" s="116">
        <v>2</v>
      </c>
      <c r="H332" s="116">
        <v>2</v>
      </c>
      <c r="I332" s="116" t="s">
        <v>1142</v>
      </c>
      <c r="K332" s="114" t="s">
        <v>2110</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1">
        <f>INDEX(Duct_Leakage!$A$3:$A$6,MATCH(Model_Input_Builder!$G332,Duct_Leakage!$E$3:$E$6,0),1)</f>
        <v>0.06</v>
      </c>
      <c r="AB332" s="91">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6">
        <v>329</v>
      </c>
      <c r="B333" s="116">
        <v>3</v>
      </c>
      <c r="C333" s="116">
        <v>5</v>
      </c>
      <c r="D333" s="116">
        <v>1</v>
      </c>
      <c r="E333" s="116">
        <v>2</v>
      </c>
      <c r="F333" s="116">
        <v>13</v>
      </c>
      <c r="G333" s="116">
        <v>1</v>
      </c>
      <c r="H333" s="116">
        <v>4</v>
      </c>
      <c r="I333" s="116" t="s">
        <v>1143</v>
      </c>
      <c r="K333" s="114" t="s">
        <v>2111</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1">
        <f>INDEX(Duct_Leakage!$A$3:$A$6,MATCH(Model_Input_Builder!$G333,Duct_Leakage!$E$3:$E$6,0),1)</f>
        <v>0.03</v>
      </c>
      <c r="AB333" s="91">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6">
        <v>330</v>
      </c>
      <c r="B334" s="116">
        <v>2</v>
      </c>
      <c r="C334" s="116">
        <v>5</v>
      </c>
      <c r="D334" s="116">
        <v>1</v>
      </c>
      <c r="E334" s="116">
        <v>3</v>
      </c>
      <c r="F334" s="116">
        <v>11</v>
      </c>
      <c r="G334" s="116">
        <v>3</v>
      </c>
      <c r="H334" s="116">
        <v>3</v>
      </c>
      <c r="I334" s="116" t="s">
        <v>1144</v>
      </c>
      <c r="K334" s="114" t="s">
        <v>2112</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1">
        <f>INDEX(Duct_Leakage!$A$3:$A$6,MATCH(Model_Input_Builder!$G334,Duct_Leakage!$E$3:$E$6,0),1)</f>
        <v>0.127</v>
      </c>
      <c r="AB334" s="91">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6">
        <v>331</v>
      </c>
      <c r="B335" s="116">
        <v>1</v>
      </c>
      <c r="C335" s="116">
        <v>2</v>
      </c>
      <c r="D335" s="116">
        <v>1</v>
      </c>
      <c r="E335" s="116">
        <v>1</v>
      </c>
      <c r="F335" s="116">
        <v>1</v>
      </c>
      <c r="G335" s="116">
        <v>2</v>
      </c>
      <c r="H335" s="116">
        <v>3</v>
      </c>
      <c r="I335" s="116" t="s">
        <v>1145</v>
      </c>
      <c r="K335" s="114" t="s">
        <v>2113</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278</v>
      </c>
      <c r="W335" s="18" t="s">
        <v>278</v>
      </c>
      <c r="X335" s="18" t="s">
        <v>347</v>
      </c>
      <c r="Y335" s="18" t="s">
        <v>33</v>
      </c>
      <c r="Z335" s="18" t="s">
        <v>34</v>
      </c>
      <c r="AA335" s="91">
        <f>INDEX(Duct_Leakage!$A$3:$A$6,MATCH(Model_Input_Builder!$G335,Duct_Leakage!$E$3:$E$6,0),1)</f>
        <v>0.06</v>
      </c>
      <c r="AB335" s="91">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6">
        <v>332</v>
      </c>
      <c r="B336" s="116">
        <v>2</v>
      </c>
      <c r="C336" s="116">
        <v>1</v>
      </c>
      <c r="D336" s="116">
        <v>3</v>
      </c>
      <c r="E336" s="116">
        <v>16</v>
      </c>
      <c r="F336" s="116">
        <v>17</v>
      </c>
      <c r="G336" s="116">
        <v>1</v>
      </c>
      <c r="H336" s="116">
        <v>2</v>
      </c>
      <c r="I336" s="116" t="s">
        <v>1146</v>
      </c>
      <c r="K336" s="114" t="s">
        <v>2114</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1">
        <f>INDEX(Duct_Leakage!$A$3:$A$6,MATCH(Model_Input_Builder!$G336,Duct_Leakage!$E$3:$E$6,0),1)</f>
        <v>0.03</v>
      </c>
      <c r="AB336" s="91">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6">
        <v>333</v>
      </c>
      <c r="B337" s="116">
        <v>3</v>
      </c>
      <c r="C337" s="116">
        <v>4</v>
      </c>
      <c r="D337" s="116">
        <v>2</v>
      </c>
      <c r="E337" s="116">
        <v>10</v>
      </c>
      <c r="F337" s="116">
        <v>5</v>
      </c>
      <c r="G337" s="116">
        <v>2</v>
      </c>
      <c r="H337" s="116">
        <v>1</v>
      </c>
      <c r="I337" s="116" t="s">
        <v>1147</v>
      </c>
      <c r="K337" s="114" t="s">
        <v>2115</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1">
        <f>INDEX(Duct_Leakage!$A$3:$A$6,MATCH(Model_Input_Builder!$G337,Duct_Leakage!$E$3:$E$6,0),1)</f>
        <v>0.06</v>
      </c>
      <c r="AB337" s="91">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6">
        <v>334</v>
      </c>
      <c r="B338" s="116">
        <v>4</v>
      </c>
      <c r="C338" s="116">
        <v>5</v>
      </c>
      <c r="D338" s="116">
        <v>1</v>
      </c>
      <c r="E338" s="116">
        <v>1</v>
      </c>
      <c r="F338" s="116">
        <v>18</v>
      </c>
      <c r="G338" s="116">
        <v>3</v>
      </c>
      <c r="H338" s="116">
        <v>4</v>
      </c>
      <c r="I338" s="116" t="s">
        <v>1148</v>
      </c>
      <c r="K338" s="114" t="s">
        <v>2116</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1">
        <f>INDEX(Duct_Leakage!$A$3:$A$6,MATCH(Model_Input_Builder!$G338,Duct_Leakage!$E$3:$E$6,0),1)</f>
        <v>0.127</v>
      </c>
      <c r="AB338" s="91">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6">
        <v>335</v>
      </c>
      <c r="B339" s="116">
        <v>1</v>
      </c>
      <c r="C339" s="116">
        <v>6</v>
      </c>
      <c r="D339" s="116">
        <v>5</v>
      </c>
      <c r="E339" s="116">
        <v>16</v>
      </c>
      <c r="F339" s="116">
        <v>1</v>
      </c>
      <c r="G339" s="116">
        <v>1</v>
      </c>
      <c r="H339" s="116">
        <v>1</v>
      </c>
      <c r="I339" s="116" t="s">
        <v>1149</v>
      </c>
      <c r="K339" s="114" t="s">
        <v>2117</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278</v>
      </c>
      <c r="W339" s="18" t="s">
        <v>278</v>
      </c>
      <c r="X339" s="18" t="s">
        <v>347</v>
      </c>
      <c r="Y339" s="18" t="s">
        <v>33</v>
      </c>
      <c r="Z339" s="18" t="s">
        <v>34</v>
      </c>
      <c r="AA339" s="91">
        <f>INDEX(Duct_Leakage!$A$3:$A$6,MATCH(Model_Input_Builder!$G339,Duct_Leakage!$E$3:$E$6,0),1)</f>
        <v>0.03</v>
      </c>
      <c r="AB339" s="91">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6">
        <v>336</v>
      </c>
      <c r="B340" s="116">
        <v>3</v>
      </c>
      <c r="C340" s="116">
        <v>5</v>
      </c>
      <c r="D340" s="116">
        <v>3</v>
      </c>
      <c r="E340" s="116">
        <v>16</v>
      </c>
      <c r="F340" s="116">
        <v>6</v>
      </c>
      <c r="G340" s="116">
        <v>1</v>
      </c>
      <c r="H340" s="116">
        <v>2</v>
      </c>
      <c r="I340" s="116" t="s">
        <v>1150</v>
      </c>
      <c r="K340" s="114" t="s">
        <v>2118</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1">
        <f>INDEX(Duct_Leakage!$A$3:$A$6,MATCH(Model_Input_Builder!$G340,Duct_Leakage!$E$3:$E$6,0),1)</f>
        <v>0.03</v>
      </c>
      <c r="AB340" s="91">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6">
        <v>337</v>
      </c>
      <c r="B341" s="116">
        <v>4</v>
      </c>
      <c r="C341" s="116">
        <v>5</v>
      </c>
      <c r="D341" s="116">
        <v>3</v>
      </c>
      <c r="E341" s="116">
        <v>15</v>
      </c>
      <c r="F341" s="116">
        <v>1</v>
      </c>
      <c r="G341" s="116">
        <v>4</v>
      </c>
      <c r="H341" s="116">
        <v>4</v>
      </c>
      <c r="I341" s="116" t="s">
        <v>1151</v>
      </c>
      <c r="K341" s="114" t="s">
        <v>2119</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278</v>
      </c>
      <c r="W341" s="18" t="s">
        <v>278</v>
      </c>
      <c r="X341" s="18" t="s">
        <v>347</v>
      </c>
      <c r="Y341" s="18" t="s">
        <v>33</v>
      </c>
      <c r="Z341" s="18" t="s">
        <v>34</v>
      </c>
      <c r="AA341" s="91">
        <f>INDEX(Duct_Leakage!$A$3:$A$6,MATCH(Model_Input_Builder!$G341,Duct_Leakage!$E$3:$E$6,0),1)</f>
        <v>0.18</v>
      </c>
      <c r="AB341" s="91">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6">
        <v>338</v>
      </c>
      <c r="B342" s="116">
        <v>2</v>
      </c>
      <c r="C342" s="116">
        <v>7</v>
      </c>
      <c r="D342" s="116">
        <v>3</v>
      </c>
      <c r="E342" s="116">
        <v>16</v>
      </c>
      <c r="F342" s="116">
        <v>17</v>
      </c>
      <c r="G342" s="116">
        <v>3</v>
      </c>
      <c r="H342" s="116">
        <v>1</v>
      </c>
      <c r="I342" s="116" t="s">
        <v>1152</v>
      </c>
      <c r="K342" s="114" t="s">
        <v>2120</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1">
        <f>INDEX(Duct_Leakage!$A$3:$A$6,MATCH(Model_Input_Builder!$G342,Duct_Leakage!$E$3:$E$6,0),1)</f>
        <v>0.127</v>
      </c>
      <c r="AB342" s="91">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6">
        <v>339</v>
      </c>
      <c r="B343" s="116">
        <v>2</v>
      </c>
      <c r="C343" s="116">
        <v>6</v>
      </c>
      <c r="D343" s="116">
        <v>1</v>
      </c>
      <c r="E343" s="116">
        <v>11</v>
      </c>
      <c r="F343" s="116">
        <v>13</v>
      </c>
      <c r="G343" s="116">
        <v>4</v>
      </c>
      <c r="H343" s="116">
        <v>2</v>
      </c>
      <c r="I343" s="116" t="s">
        <v>1153</v>
      </c>
      <c r="K343" s="114" t="s">
        <v>2121</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1">
        <f>INDEX(Duct_Leakage!$A$3:$A$6,MATCH(Model_Input_Builder!$G343,Duct_Leakage!$E$3:$E$6,0),1)</f>
        <v>0.18</v>
      </c>
      <c r="AB343" s="91">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6">
        <v>340</v>
      </c>
      <c r="B344" s="116">
        <v>3</v>
      </c>
      <c r="C344" s="116">
        <v>5</v>
      </c>
      <c r="D344" s="116">
        <v>5</v>
      </c>
      <c r="E344" s="116">
        <v>11</v>
      </c>
      <c r="F344" s="116">
        <v>8</v>
      </c>
      <c r="G344" s="116">
        <v>3</v>
      </c>
      <c r="H344" s="116">
        <v>2</v>
      </c>
      <c r="I344" s="116" t="s">
        <v>1154</v>
      </c>
      <c r="K344" s="114" t="s">
        <v>2122</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1">
        <f>INDEX(Duct_Leakage!$A$3:$A$6,MATCH(Model_Input_Builder!$G344,Duct_Leakage!$E$3:$E$6,0),1)</f>
        <v>0.127</v>
      </c>
      <c r="AB344" s="91">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6">
        <v>341</v>
      </c>
      <c r="B345" s="116">
        <v>2</v>
      </c>
      <c r="C345" s="116">
        <v>5</v>
      </c>
      <c r="D345" s="116">
        <v>5</v>
      </c>
      <c r="E345" s="116">
        <v>4</v>
      </c>
      <c r="F345" s="116">
        <v>2</v>
      </c>
      <c r="G345" s="116">
        <v>3</v>
      </c>
      <c r="H345" s="116">
        <v>4</v>
      </c>
      <c r="I345" s="116" t="s">
        <v>1155</v>
      </c>
      <c r="K345" s="114" t="s">
        <v>2123</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1">
        <f>INDEX(Duct_Leakage!$A$3:$A$6,MATCH(Model_Input_Builder!$G345,Duct_Leakage!$E$3:$E$6,0),1)</f>
        <v>0.127</v>
      </c>
      <c r="AB345" s="91">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6">
        <v>342</v>
      </c>
      <c r="B346" s="116">
        <v>1</v>
      </c>
      <c r="C346" s="116">
        <v>2</v>
      </c>
      <c r="D346" s="116">
        <v>1</v>
      </c>
      <c r="E346" s="116">
        <v>14</v>
      </c>
      <c r="F346" s="116">
        <v>12</v>
      </c>
      <c r="G346" s="116">
        <v>2</v>
      </c>
      <c r="H346" s="116">
        <v>2</v>
      </c>
      <c r="I346" s="116" t="s">
        <v>1156</v>
      </c>
      <c r="K346" s="114" t="s">
        <v>2124</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1">
        <f>INDEX(Duct_Leakage!$A$3:$A$6,MATCH(Model_Input_Builder!$G346,Duct_Leakage!$E$3:$E$6,0),1)</f>
        <v>0.06</v>
      </c>
      <c r="AB346" s="91">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6">
        <v>343</v>
      </c>
      <c r="B347" s="116">
        <v>1</v>
      </c>
      <c r="C347" s="116">
        <v>7</v>
      </c>
      <c r="D347" s="116">
        <v>5</v>
      </c>
      <c r="E347" s="116">
        <v>1</v>
      </c>
      <c r="F347" s="116">
        <v>17</v>
      </c>
      <c r="G347" s="116">
        <v>3</v>
      </c>
      <c r="H347" s="116">
        <v>1</v>
      </c>
      <c r="I347" s="116" t="s">
        <v>1157</v>
      </c>
      <c r="K347" s="114" t="s">
        <v>2125</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1">
        <f>INDEX(Duct_Leakage!$A$3:$A$6,MATCH(Model_Input_Builder!$G347,Duct_Leakage!$E$3:$E$6,0),1)</f>
        <v>0.127</v>
      </c>
      <c r="AB347" s="91">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6">
        <v>344</v>
      </c>
      <c r="B348" s="116">
        <v>4</v>
      </c>
      <c r="C348" s="116">
        <v>5</v>
      </c>
      <c r="D348" s="116">
        <v>4</v>
      </c>
      <c r="E348" s="116">
        <v>9</v>
      </c>
      <c r="F348" s="116">
        <v>9</v>
      </c>
      <c r="G348" s="116">
        <v>3</v>
      </c>
      <c r="H348" s="116">
        <v>1</v>
      </c>
      <c r="I348" s="116" t="s">
        <v>1158</v>
      </c>
      <c r="K348" s="114" t="s">
        <v>2126</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1">
        <f>INDEX(Duct_Leakage!$A$3:$A$6,MATCH(Model_Input_Builder!$G348,Duct_Leakage!$E$3:$E$6,0),1)</f>
        <v>0.127</v>
      </c>
      <c r="AB348" s="91">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6">
        <v>345</v>
      </c>
      <c r="B349" s="116">
        <v>3</v>
      </c>
      <c r="C349" s="116">
        <v>3</v>
      </c>
      <c r="D349" s="116">
        <v>2</v>
      </c>
      <c r="E349" s="116">
        <v>3</v>
      </c>
      <c r="F349" s="116">
        <v>4</v>
      </c>
      <c r="G349" s="116">
        <v>2</v>
      </c>
      <c r="H349" s="116">
        <v>4</v>
      </c>
      <c r="I349" s="116" t="s">
        <v>1159</v>
      </c>
      <c r="K349" s="114" t="s">
        <v>2127</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1">
        <f>INDEX(Duct_Leakage!$A$3:$A$6,MATCH(Model_Input_Builder!$G349,Duct_Leakage!$E$3:$E$6,0),1)</f>
        <v>0.06</v>
      </c>
      <c r="AB349" s="91">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6">
        <v>346</v>
      </c>
      <c r="B350" s="116">
        <v>2</v>
      </c>
      <c r="C350" s="116">
        <v>5</v>
      </c>
      <c r="D350" s="116">
        <v>3</v>
      </c>
      <c r="E350" s="116">
        <v>3</v>
      </c>
      <c r="F350" s="116">
        <v>4</v>
      </c>
      <c r="G350" s="116">
        <v>2</v>
      </c>
      <c r="H350" s="116">
        <v>2</v>
      </c>
      <c r="I350" s="116" t="s">
        <v>1160</v>
      </c>
      <c r="K350" s="114" t="s">
        <v>2128</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1">
        <f>INDEX(Duct_Leakage!$A$3:$A$6,MATCH(Model_Input_Builder!$G350,Duct_Leakage!$E$3:$E$6,0),1)</f>
        <v>0.06</v>
      </c>
      <c r="AB350" s="91">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6">
        <v>347</v>
      </c>
      <c r="B351" s="116">
        <v>4</v>
      </c>
      <c r="C351" s="116">
        <v>2</v>
      </c>
      <c r="D351" s="116">
        <v>2</v>
      </c>
      <c r="E351" s="116">
        <v>17</v>
      </c>
      <c r="F351" s="116">
        <v>12</v>
      </c>
      <c r="G351" s="116">
        <v>2</v>
      </c>
      <c r="H351" s="116">
        <v>3</v>
      </c>
      <c r="I351" s="116" t="s">
        <v>1161</v>
      </c>
      <c r="K351" s="114" t="s">
        <v>2129</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1">
        <f>INDEX(Duct_Leakage!$A$3:$A$6,MATCH(Model_Input_Builder!$G351,Duct_Leakage!$E$3:$E$6,0),1)</f>
        <v>0.06</v>
      </c>
      <c r="AB351" s="91">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6">
        <v>348</v>
      </c>
      <c r="B352" s="116">
        <v>3</v>
      </c>
      <c r="C352" s="116">
        <v>1</v>
      </c>
      <c r="D352" s="116">
        <v>3</v>
      </c>
      <c r="E352" s="116">
        <v>7</v>
      </c>
      <c r="F352" s="116">
        <v>9</v>
      </c>
      <c r="G352" s="116">
        <v>3</v>
      </c>
      <c r="H352" s="116">
        <v>1</v>
      </c>
      <c r="I352" s="116" t="s">
        <v>1162</v>
      </c>
      <c r="K352" s="114" t="s">
        <v>2130</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1">
        <f>INDEX(Duct_Leakage!$A$3:$A$6,MATCH(Model_Input_Builder!$G352,Duct_Leakage!$E$3:$E$6,0),1)</f>
        <v>0.127</v>
      </c>
      <c r="AB352" s="91">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6">
        <v>349</v>
      </c>
      <c r="B353" s="116">
        <v>2</v>
      </c>
      <c r="C353" s="116">
        <v>8</v>
      </c>
      <c r="D353" s="116">
        <v>4</v>
      </c>
      <c r="E353" s="116">
        <v>18</v>
      </c>
      <c r="F353" s="116">
        <v>9</v>
      </c>
      <c r="G353" s="116">
        <v>2</v>
      </c>
      <c r="H353" s="116">
        <v>1</v>
      </c>
      <c r="I353" s="116" t="s">
        <v>1163</v>
      </c>
      <c r="K353" s="114" t="s">
        <v>2131</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1">
        <f>INDEX(Duct_Leakage!$A$3:$A$6,MATCH(Model_Input_Builder!$G353,Duct_Leakage!$E$3:$E$6,0),1)</f>
        <v>0.06</v>
      </c>
      <c r="AB353" s="91">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6">
        <v>350</v>
      </c>
      <c r="B354" s="116">
        <v>1</v>
      </c>
      <c r="C354" s="116">
        <v>4</v>
      </c>
      <c r="D354" s="116">
        <v>4</v>
      </c>
      <c r="E354" s="116">
        <v>13</v>
      </c>
      <c r="F354" s="116">
        <v>10</v>
      </c>
      <c r="G354" s="116">
        <v>1</v>
      </c>
      <c r="H354" s="116">
        <v>4</v>
      </c>
      <c r="I354" s="116" t="s">
        <v>1164</v>
      </c>
      <c r="K354" s="114" t="s">
        <v>2132</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1">
        <f>INDEX(Duct_Leakage!$A$3:$A$6,MATCH(Model_Input_Builder!$G354,Duct_Leakage!$E$3:$E$6,0),1)</f>
        <v>0.03</v>
      </c>
      <c r="AB354" s="91">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6">
        <v>351</v>
      </c>
      <c r="B355" s="116">
        <v>2</v>
      </c>
      <c r="C355" s="116">
        <v>8</v>
      </c>
      <c r="D355" s="116">
        <v>1</v>
      </c>
      <c r="E355" s="116">
        <v>9</v>
      </c>
      <c r="F355" s="116">
        <v>13</v>
      </c>
      <c r="G355" s="116">
        <v>1</v>
      </c>
      <c r="H355" s="116">
        <v>1</v>
      </c>
      <c r="I355" s="116" t="s">
        <v>1165</v>
      </c>
      <c r="K355" s="114" t="s">
        <v>2133</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1">
        <f>INDEX(Duct_Leakage!$A$3:$A$6,MATCH(Model_Input_Builder!$G355,Duct_Leakage!$E$3:$E$6,0),1)</f>
        <v>0.03</v>
      </c>
      <c r="AB355" s="91">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6">
        <v>352</v>
      </c>
      <c r="B356" s="116">
        <v>1</v>
      </c>
      <c r="C356" s="116">
        <v>2</v>
      </c>
      <c r="D356" s="116">
        <v>4</v>
      </c>
      <c r="E356" s="116">
        <v>14</v>
      </c>
      <c r="F356" s="116">
        <v>7</v>
      </c>
      <c r="G356" s="116">
        <v>4</v>
      </c>
      <c r="H356" s="116">
        <v>1</v>
      </c>
      <c r="I356" s="116" t="s">
        <v>1166</v>
      </c>
      <c r="K356" s="114" t="s">
        <v>2134</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1">
        <f>INDEX(Duct_Leakage!$A$3:$A$6,MATCH(Model_Input_Builder!$G356,Duct_Leakage!$E$3:$E$6,0),1)</f>
        <v>0.18</v>
      </c>
      <c r="AB356" s="91">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6">
        <v>353</v>
      </c>
      <c r="B357" s="116">
        <v>2</v>
      </c>
      <c r="C357" s="116">
        <v>6</v>
      </c>
      <c r="D357" s="116">
        <v>2</v>
      </c>
      <c r="E357" s="116">
        <v>2</v>
      </c>
      <c r="F357" s="116">
        <v>17</v>
      </c>
      <c r="G357" s="116">
        <v>3</v>
      </c>
      <c r="H357" s="116">
        <v>2</v>
      </c>
      <c r="I357" s="116" t="s">
        <v>1167</v>
      </c>
      <c r="K357" s="114" t="s">
        <v>2135</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1">
        <f>INDEX(Duct_Leakage!$A$3:$A$6,MATCH(Model_Input_Builder!$G357,Duct_Leakage!$E$3:$E$6,0),1)</f>
        <v>0.127</v>
      </c>
      <c r="AB357" s="91">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6">
        <v>354</v>
      </c>
      <c r="B358" s="116">
        <v>4</v>
      </c>
      <c r="C358" s="116">
        <v>3</v>
      </c>
      <c r="D358" s="116">
        <v>1</v>
      </c>
      <c r="E358" s="116">
        <v>6</v>
      </c>
      <c r="F358" s="116">
        <v>10</v>
      </c>
      <c r="G358" s="116">
        <v>3</v>
      </c>
      <c r="H358" s="116">
        <v>3</v>
      </c>
      <c r="I358" s="116" t="s">
        <v>1168</v>
      </c>
      <c r="K358" s="114" t="s">
        <v>2136</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1">
        <f>INDEX(Duct_Leakage!$A$3:$A$6,MATCH(Model_Input_Builder!$G358,Duct_Leakage!$E$3:$E$6,0),1)</f>
        <v>0.127</v>
      </c>
      <c r="AB358" s="91">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6">
        <v>355</v>
      </c>
      <c r="B359" s="116">
        <v>3</v>
      </c>
      <c r="C359" s="116">
        <v>7</v>
      </c>
      <c r="D359" s="116">
        <v>4</v>
      </c>
      <c r="E359" s="116">
        <v>11</v>
      </c>
      <c r="F359" s="116">
        <v>15</v>
      </c>
      <c r="G359" s="116">
        <v>1</v>
      </c>
      <c r="H359" s="116">
        <v>2</v>
      </c>
      <c r="I359" s="116" t="s">
        <v>1169</v>
      </c>
      <c r="K359" s="114" t="s">
        <v>2137</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1">
        <f>INDEX(Duct_Leakage!$A$3:$A$6,MATCH(Model_Input_Builder!$G359,Duct_Leakage!$E$3:$E$6,0),1)</f>
        <v>0.03</v>
      </c>
      <c r="AB359" s="91">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6">
        <v>356</v>
      </c>
      <c r="B360" s="116">
        <v>3</v>
      </c>
      <c r="C360" s="116">
        <v>2</v>
      </c>
      <c r="D360" s="116">
        <v>3</v>
      </c>
      <c r="E360" s="116">
        <v>7</v>
      </c>
      <c r="F360" s="116">
        <v>19</v>
      </c>
      <c r="G360" s="116">
        <v>3</v>
      </c>
      <c r="H360" s="116">
        <v>4</v>
      </c>
      <c r="I360" s="116" t="s">
        <v>1170</v>
      </c>
      <c r="K360" s="114" t="s">
        <v>2138</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1">
        <f>INDEX(Duct_Leakage!$A$3:$A$6,MATCH(Model_Input_Builder!$G360,Duct_Leakage!$E$3:$E$6,0),1)</f>
        <v>0.127</v>
      </c>
      <c r="AB360" s="91">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6">
        <v>357</v>
      </c>
      <c r="B361" s="116">
        <v>4</v>
      </c>
      <c r="C361" s="116">
        <v>4</v>
      </c>
      <c r="D361" s="116">
        <v>2</v>
      </c>
      <c r="E361" s="116">
        <v>15</v>
      </c>
      <c r="F361" s="116">
        <v>20</v>
      </c>
      <c r="G361" s="116">
        <v>1</v>
      </c>
      <c r="H361" s="116">
        <v>1</v>
      </c>
      <c r="I361" s="116" t="s">
        <v>1171</v>
      </c>
      <c r="K361" s="114" t="s">
        <v>2139</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1">
        <f>INDEX(Duct_Leakage!$A$3:$A$6,MATCH(Model_Input_Builder!$G361,Duct_Leakage!$E$3:$E$6,0),1)</f>
        <v>0.03</v>
      </c>
      <c r="AB361" s="91">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6">
        <v>358</v>
      </c>
      <c r="B362" s="116">
        <v>2</v>
      </c>
      <c r="C362" s="116">
        <v>1</v>
      </c>
      <c r="D362" s="116">
        <v>5</v>
      </c>
      <c r="E362" s="116">
        <v>5</v>
      </c>
      <c r="F362" s="116">
        <v>17</v>
      </c>
      <c r="G362" s="116">
        <v>3</v>
      </c>
      <c r="H362" s="116">
        <v>2</v>
      </c>
      <c r="I362" s="116" t="s">
        <v>1172</v>
      </c>
      <c r="K362" s="114" t="s">
        <v>2140</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1">
        <f>INDEX(Duct_Leakage!$A$3:$A$6,MATCH(Model_Input_Builder!$G362,Duct_Leakage!$E$3:$E$6,0),1)</f>
        <v>0.127</v>
      </c>
      <c r="AB362" s="91">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6">
        <v>359</v>
      </c>
      <c r="B363" s="116">
        <v>2</v>
      </c>
      <c r="C363" s="116">
        <v>6</v>
      </c>
      <c r="D363" s="116">
        <v>2</v>
      </c>
      <c r="E363" s="116">
        <v>1</v>
      </c>
      <c r="F363" s="116">
        <v>14</v>
      </c>
      <c r="G363" s="116">
        <v>2</v>
      </c>
      <c r="H363" s="116">
        <v>1</v>
      </c>
      <c r="I363" s="116" t="s">
        <v>1173</v>
      </c>
      <c r="K363" s="114" t="s">
        <v>2141</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1">
        <f>INDEX(Duct_Leakage!$A$3:$A$6,MATCH(Model_Input_Builder!$G363,Duct_Leakage!$E$3:$E$6,0),1)</f>
        <v>0.06</v>
      </c>
      <c r="AB363" s="91">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6">
        <v>360</v>
      </c>
      <c r="B364" s="116">
        <v>4</v>
      </c>
      <c r="C364" s="116">
        <v>7</v>
      </c>
      <c r="D364" s="116">
        <v>2</v>
      </c>
      <c r="E364" s="116">
        <v>1</v>
      </c>
      <c r="F364" s="116">
        <v>1</v>
      </c>
      <c r="G364" s="116">
        <v>1</v>
      </c>
      <c r="H364" s="116">
        <v>3</v>
      </c>
      <c r="I364" s="116" t="s">
        <v>1174</v>
      </c>
      <c r="K364" s="114" t="s">
        <v>2142</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278</v>
      </c>
      <c r="W364" s="18" t="s">
        <v>278</v>
      </c>
      <c r="X364" s="18" t="s">
        <v>347</v>
      </c>
      <c r="Y364" s="18" t="s">
        <v>33</v>
      </c>
      <c r="Z364" s="18" t="s">
        <v>34</v>
      </c>
      <c r="AA364" s="91">
        <f>INDEX(Duct_Leakage!$A$3:$A$6,MATCH(Model_Input_Builder!$G364,Duct_Leakage!$E$3:$E$6,0),1)</f>
        <v>0.03</v>
      </c>
      <c r="AB364" s="91">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6">
        <v>361</v>
      </c>
      <c r="B365" s="116">
        <v>1</v>
      </c>
      <c r="C365" s="116">
        <v>6</v>
      </c>
      <c r="D365" s="116">
        <v>4</v>
      </c>
      <c r="E365" s="116">
        <v>16</v>
      </c>
      <c r="F365" s="116">
        <v>2</v>
      </c>
      <c r="G365" s="116">
        <v>4</v>
      </c>
      <c r="H365" s="116">
        <v>2</v>
      </c>
      <c r="I365" s="116" t="s">
        <v>1175</v>
      </c>
      <c r="K365" s="114" t="s">
        <v>2143</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1">
        <f>INDEX(Duct_Leakage!$A$3:$A$6,MATCH(Model_Input_Builder!$G365,Duct_Leakage!$E$3:$E$6,0),1)</f>
        <v>0.18</v>
      </c>
      <c r="AB365" s="91">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6">
        <v>362</v>
      </c>
      <c r="B366" s="116">
        <v>1</v>
      </c>
      <c r="C366" s="116">
        <v>1</v>
      </c>
      <c r="D366" s="116">
        <v>5</v>
      </c>
      <c r="E366" s="116">
        <v>4</v>
      </c>
      <c r="F366" s="116">
        <v>17</v>
      </c>
      <c r="G366" s="116">
        <v>3</v>
      </c>
      <c r="H366" s="116">
        <v>3</v>
      </c>
      <c r="I366" s="116" t="s">
        <v>1176</v>
      </c>
      <c r="K366" s="114" t="s">
        <v>2144</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1">
        <f>INDEX(Duct_Leakage!$A$3:$A$6,MATCH(Model_Input_Builder!$G366,Duct_Leakage!$E$3:$E$6,0),1)</f>
        <v>0.127</v>
      </c>
      <c r="AB366" s="91">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6">
        <v>363</v>
      </c>
      <c r="B367" s="116">
        <v>2</v>
      </c>
      <c r="C367" s="116">
        <v>2</v>
      </c>
      <c r="D367" s="116">
        <v>2</v>
      </c>
      <c r="E367" s="116">
        <v>1</v>
      </c>
      <c r="F367" s="116">
        <v>15</v>
      </c>
      <c r="G367" s="116">
        <v>4</v>
      </c>
      <c r="H367" s="116">
        <v>2</v>
      </c>
      <c r="I367" s="116" t="s">
        <v>1177</v>
      </c>
      <c r="K367" s="114" t="s">
        <v>2145</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1">
        <f>INDEX(Duct_Leakage!$A$3:$A$6,MATCH(Model_Input_Builder!$G367,Duct_Leakage!$E$3:$E$6,0),1)</f>
        <v>0.18</v>
      </c>
      <c r="AB367" s="91">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6">
        <v>364</v>
      </c>
      <c r="B368" s="116">
        <v>1</v>
      </c>
      <c r="C368" s="116">
        <v>5</v>
      </c>
      <c r="D368" s="116">
        <v>3</v>
      </c>
      <c r="E368" s="116">
        <v>6</v>
      </c>
      <c r="F368" s="116">
        <v>13</v>
      </c>
      <c r="G368" s="116">
        <v>2</v>
      </c>
      <c r="H368" s="116">
        <v>3</v>
      </c>
      <c r="I368" s="116" t="s">
        <v>1178</v>
      </c>
      <c r="K368" s="114" t="s">
        <v>2146</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1">
        <f>INDEX(Duct_Leakage!$A$3:$A$6,MATCH(Model_Input_Builder!$G368,Duct_Leakage!$E$3:$E$6,0),1)</f>
        <v>0.06</v>
      </c>
      <c r="AB368" s="91">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6">
        <v>365</v>
      </c>
      <c r="B369" s="116">
        <v>4</v>
      </c>
      <c r="C369" s="116">
        <v>2</v>
      </c>
      <c r="D369" s="116">
        <v>2</v>
      </c>
      <c r="E369" s="116">
        <v>6</v>
      </c>
      <c r="F369" s="116">
        <v>7</v>
      </c>
      <c r="G369" s="116">
        <v>1</v>
      </c>
      <c r="H369" s="116">
        <v>1</v>
      </c>
      <c r="I369" s="116" t="s">
        <v>1179</v>
      </c>
      <c r="K369" s="114" t="s">
        <v>2147</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1">
        <f>INDEX(Duct_Leakage!$A$3:$A$6,MATCH(Model_Input_Builder!$G369,Duct_Leakage!$E$3:$E$6,0),1)</f>
        <v>0.03</v>
      </c>
      <c r="AB369" s="91">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6">
        <v>366</v>
      </c>
      <c r="B370" s="116">
        <v>2</v>
      </c>
      <c r="C370" s="116">
        <v>4</v>
      </c>
      <c r="D370" s="116">
        <v>3</v>
      </c>
      <c r="E370" s="116">
        <v>16</v>
      </c>
      <c r="F370" s="116">
        <v>13</v>
      </c>
      <c r="G370" s="116">
        <v>3</v>
      </c>
      <c r="H370" s="116">
        <v>3</v>
      </c>
      <c r="I370" s="116" t="s">
        <v>1180</v>
      </c>
      <c r="K370" s="114" t="s">
        <v>2148</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1">
        <f>INDEX(Duct_Leakage!$A$3:$A$6,MATCH(Model_Input_Builder!$G370,Duct_Leakage!$E$3:$E$6,0),1)</f>
        <v>0.127</v>
      </c>
      <c r="AB370" s="91">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6">
        <v>367</v>
      </c>
      <c r="B371" s="116">
        <v>4</v>
      </c>
      <c r="C371" s="116">
        <v>5</v>
      </c>
      <c r="D371" s="116">
        <v>2</v>
      </c>
      <c r="E371" s="116">
        <v>7</v>
      </c>
      <c r="F371" s="116">
        <v>19</v>
      </c>
      <c r="G371" s="116">
        <v>4</v>
      </c>
      <c r="H371" s="116">
        <v>4</v>
      </c>
      <c r="I371" s="116" t="s">
        <v>1181</v>
      </c>
      <c r="K371" s="114" t="s">
        <v>2149</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1">
        <f>INDEX(Duct_Leakage!$A$3:$A$6,MATCH(Model_Input_Builder!$G371,Duct_Leakage!$E$3:$E$6,0),1)</f>
        <v>0.18</v>
      </c>
      <c r="AB371" s="91">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6">
        <v>368</v>
      </c>
      <c r="B372" s="116">
        <v>1</v>
      </c>
      <c r="C372" s="116">
        <v>5</v>
      </c>
      <c r="D372" s="116">
        <v>4</v>
      </c>
      <c r="E372" s="116">
        <v>16</v>
      </c>
      <c r="F372" s="116">
        <v>13</v>
      </c>
      <c r="G372" s="116">
        <v>2</v>
      </c>
      <c r="H372" s="116">
        <v>3</v>
      </c>
      <c r="I372" s="116" t="s">
        <v>1182</v>
      </c>
      <c r="K372" s="114" t="s">
        <v>2150</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1">
        <f>INDEX(Duct_Leakage!$A$3:$A$6,MATCH(Model_Input_Builder!$G372,Duct_Leakage!$E$3:$E$6,0),1)</f>
        <v>0.06</v>
      </c>
      <c r="AB372" s="91">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6">
        <v>369</v>
      </c>
      <c r="B373" s="116">
        <v>3</v>
      </c>
      <c r="C373" s="116">
        <v>1</v>
      </c>
      <c r="D373" s="116">
        <v>3</v>
      </c>
      <c r="E373" s="116">
        <v>14</v>
      </c>
      <c r="F373" s="116">
        <v>17</v>
      </c>
      <c r="G373" s="116">
        <v>2</v>
      </c>
      <c r="H373" s="116">
        <v>2</v>
      </c>
      <c r="I373" s="116" t="s">
        <v>1183</v>
      </c>
      <c r="K373" s="114" t="s">
        <v>2151</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1">
        <f>INDEX(Duct_Leakage!$A$3:$A$6,MATCH(Model_Input_Builder!$G373,Duct_Leakage!$E$3:$E$6,0),1)</f>
        <v>0.06</v>
      </c>
      <c r="AB373" s="91">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6">
        <v>370</v>
      </c>
      <c r="B374" s="116">
        <v>4</v>
      </c>
      <c r="C374" s="116">
        <v>7</v>
      </c>
      <c r="D374" s="116">
        <v>3</v>
      </c>
      <c r="E374" s="116">
        <v>14</v>
      </c>
      <c r="F374" s="116">
        <v>17</v>
      </c>
      <c r="G374" s="116">
        <v>3</v>
      </c>
      <c r="H374" s="116">
        <v>3</v>
      </c>
      <c r="I374" s="116" t="s">
        <v>1184</v>
      </c>
      <c r="K374" s="114" t="s">
        <v>2152</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1">
        <f>INDEX(Duct_Leakage!$A$3:$A$6,MATCH(Model_Input_Builder!$G374,Duct_Leakage!$E$3:$E$6,0),1)</f>
        <v>0.127</v>
      </c>
      <c r="AB374" s="91">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6">
        <v>371</v>
      </c>
      <c r="B375" s="116">
        <v>4</v>
      </c>
      <c r="C375" s="116">
        <v>7</v>
      </c>
      <c r="D375" s="116">
        <v>1</v>
      </c>
      <c r="E375" s="116">
        <v>16</v>
      </c>
      <c r="F375" s="116">
        <v>11</v>
      </c>
      <c r="G375" s="116">
        <v>2</v>
      </c>
      <c r="H375" s="116">
        <v>2</v>
      </c>
      <c r="I375" s="116" t="s">
        <v>1185</v>
      </c>
      <c r="K375" s="114" t="s">
        <v>2153</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1">
        <f>INDEX(Duct_Leakage!$A$3:$A$6,MATCH(Model_Input_Builder!$G375,Duct_Leakage!$E$3:$E$6,0),1)</f>
        <v>0.06</v>
      </c>
      <c r="AB375" s="91">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6">
        <v>372</v>
      </c>
      <c r="B376" s="116">
        <v>3</v>
      </c>
      <c r="C376" s="116">
        <v>8</v>
      </c>
      <c r="D376" s="116">
        <v>2</v>
      </c>
      <c r="E376" s="116">
        <v>11</v>
      </c>
      <c r="F376" s="116">
        <v>13</v>
      </c>
      <c r="G376" s="116">
        <v>1</v>
      </c>
      <c r="H376" s="116">
        <v>2</v>
      </c>
      <c r="I376" s="116" t="s">
        <v>1186</v>
      </c>
      <c r="K376" s="114" t="s">
        <v>2154</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1">
        <f>INDEX(Duct_Leakage!$A$3:$A$6,MATCH(Model_Input_Builder!$G376,Duct_Leakage!$E$3:$E$6,0),1)</f>
        <v>0.03</v>
      </c>
      <c r="AB376" s="91">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6">
        <v>373</v>
      </c>
      <c r="B377" s="116">
        <v>3</v>
      </c>
      <c r="C377" s="116">
        <v>5</v>
      </c>
      <c r="D377" s="116">
        <v>1</v>
      </c>
      <c r="E377" s="116">
        <v>8</v>
      </c>
      <c r="F377" s="116">
        <v>17</v>
      </c>
      <c r="G377" s="116">
        <v>4</v>
      </c>
      <c r="H377" s="116">
        <v>3</v>
      </c>
      <c r="I377" s="116" t="s">
        <v>1187</v>
      </c>
      <c r="K377" s="114" t="s">
        <v>2155</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1">
        <f>INDEX(Duct_Leakage!$A$3:$A$6,MATCH(Model_Input_Builder!$G377,Duct_Leakage!$E$3:$E$6,0),1)</f>
        <v>0.18</v>
      </c>
      <c r="AB377" s="91">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6">
        <v>374</v>
      </c>
      <c r="B378" s="116">
        <v>2</v>
      </c>
      <c r="C378" s="116">
        <v>4</v>
      </c>
      <c r="D378" s="116">
        <v>1</v>
      </c>
      <c r="E378" s="116">
        <v>19</v>
      </c>
      <c r="F378" s="116">
        <v>20</v>
      </c>
      <c r="G378" s="116">
        <v>2</v>
      </c>
      <c r="H378" s="116">
        <v>3</v>
      </c>
      <c r="I378" s="116" t="s">
        <v>1188</v>
      </c>
      <c r="K378" s="114" t="s">
        <v>2156</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1">
        <f>INDEX(Duct_Leakage!$A$3:$A$6,MATCH(Model_Input_Builder!$G378,Duct_Leakage!$E$3:$E$6,0),1)</f>
        <v>0.06</v>
      </c>
      <c r="AB378" s="91">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6">
        <v>375</v>
      </c>
      <c r="B379" s="116">
        <v>3</v>
      </c>
      <c r="C379" s="116">
        <v>2</v>
      </c>
      <c r="D379" s="116">
        <v>4</v>
      </c>
      <c r="E379" s="116">
        <v>4</v>
      </c>
      <c r="F379" s="116">
        <v>8</v>
      </c>
      <c r="G379" s="116">
        <v>3</v>
      </c>
      <c r="H379" s="116">
        <v>1</v>
      </c>
      <c r="I379" s="116" t="s">
        <v>1189</v>
      </c>
      <c r="K379" s="114" t="s">
        <v>2157</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1">
        <f>INDEX(Duct_Leakage!$A$3:$A$6,MATCH(Model_Input_Builder!$G379,Duct_Leakage!$E$3:$E$6,0),1)</f>
        <v>0.127</v>
      </c>
      <c r="AB379" s="91">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6">
        <v>376</v>
      </c>
      <c r="B380" s="116">
        <v>2</v>
      </c>
      <c r="C380" s="116">
        <v>2</v>
      </c>
      <c r="D380" s="116">
        <v>3</v>
      </c>
      <c r="E380" s="116">
        <v>5</v>
      </c>
      <c r="F380" s="116">
        <v>18</v>
      </c>
      <c r="G380" s="116">
        <v>1</v>
      </c>
      <c r="H380" s="116">
        <v>2</v>
      </c>
      <c r="I380" s="116" t="s">
        <v>1190</v>
      </c>
      <c r="K380" s="114" t="s">
        <v>2158</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1">
        <f>INDEX(Duct_Leakage!$A$3:$A$6,MATCH(Model_Input_Builder!$G380,Duct_Leakage!$E$3:$E$6,0),1)</f>
        <v>0.03</v>
      </c>
      <c r="AB380" s="91">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6">
        <v>377</v>
      </c>
      <c r="B381" s="116">
        <v>2</v>
      </c>
      <c r="C381" s="116">
        <v>1</v>
      </c>
      <c r="D381" s="116">
        <v>4</v>
      </c>
      <c r="E381" s="116">
        <v>6</v>
      </c>
      <c r="F381" s="116">
        <v>7</v>
      </c>
      <c r="G381" s="116">
        <v>1</v>
      </c>
      <c r="H381" s="116">
        <v>4</v>
      </c>
      <c r="I381" s="116" t="s">
        <v>1191</v>
      </c>
      <c r="K381" s="114" t="s">
        <v>2159</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1">
        <f>INDEX(Duct_Leakage!$A$3:$A$6,MATCH(Model_Input_Builder!$G381,Duct_Leakage!$E$3:$E$6,0),1)</f>
        <v>0.03</v>
      </c>
      <c r="AB381" s="91">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6">
        <v>378</v>
      </c>
      <c r="B382" s="116">
        <v>3</v>
      </c>
      <c r="C382" s="116">
        <v>7</v>
      </c>
      <c r="D382" s="116">
        <v>2</v>
      </c>
      <c r="E382" s="116">
        <v>16</v>
      </c>
      <c r="F382" s="116">
        <v>5</v>
      </c>
      <c r="G382" s="116">
        <v>3</v>
      </c>
      <c r="H382" s="116">
        <v>2</v>
      </c>
      <c r="I382" s="116" t="s">
        <v>1192</v>
      </c>
      <c r="K382" s="114" t="s">
        <v>2160</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1">
        <f>INDEX(Duct_Leakage!$A$3:$A$6,MATCH(Model_Input_Builder!$G382,Duct_Leakage!$E$3:$E$6,0),1)</f>
        <v>0.127</v>
      </c>
      <c r="AB382" s="91">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6">
        <v>379</v>
      </c>
      <c r="B383" s="116">
        <v>3</v>
      </c>
      <c r="C383" s="116">
        <v>7</v>
      </c>
      <c r="D383" s="116">
        <v>3</v>
      </c>
      <c r="E383" s="116">
        <v>9</v>
      </c>
      <c r="F383" s="116">
        <v>13</v>
      </c>
      <c r="G383" s="116">
        <v>4</v>
      </c>
      <c r="H383" s="116">
        <v>3</v>
      </c>
      <c r="I383" s="116" t="s">
        <v>1193</v>
      </c>
      <c r="K383" s="114" t="s">
        <v>2161</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1">
        <f>INDEX(Duct_Leakage!$A$3:$A$6,MATCH(Model_Input_Builder!$G383,Duct_Leakage!$E$3:$E$6,0),1)</f>
        <v>0.18</v>
      </c>
      <c r="AB383" s="91">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6">
        <v>380</v>
      </c>
      <c r="B384" s="116">
        <v>2</v>
      </c>
      <c r="C384" s="116">
        <v>8</v>
      </c>
      <c r="D384" s="116">
        <v>3</v>
      </c>
      <c r="E384" s="116">
        <v>5</v>
      </c>
      <c r="F384" s="116">
        <v>19</v>
      </c>
      <c r="G384" s="116">
        <v>4</v>
      </c>
      <c r="H384" s="116">
        <v>3</v>
      </c>
      <c r="I384" s="116" t="s">
        <v>1194</v>
      </c>
      <c r="K384" s="114" t="s">
        <v>2162</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1">
        <f>INDEX(Duct_Leakage!$A$3:$A$6,MATCH(Model_Input_Builder!$G384,Duct_Leakage!$E$3:$E$6,0),1)</f>
        <v>0.18</v>
      </c>
      <c r="AB384" s="91">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6">
        <v>381</v>
      </c>
      <c r="B385" s="116">
        <v>3</v>
      </c>
      <c r="C385" s="116">
        <v>6</v>
      </c>
      <c r="D385" s="116">
        <v>5</v>
      </c>
      <c r="E385" s="116">
        <v>12</v>
      </c>
      <c r="F385" s="116">
        <v>12</v>
      </c>
      <c r="G385" s="116">
        <v>1</v>
      </c>
      <c r="H385" s="116">
        <v>3</v>
      </c>
      <c r="I385" s="116" t="s">
        <v>1195</v>
      </c>
      <c r="K385" s="114" t="s">
        <v>2163</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1">
        <f>INDEX(Duct_Leakage!$A$3:$A$6,MATCH(Model_Input_Builder!$G385,Duct_Leakage!$E$3:$E$6,0),1)</f>
        <v>0.03</v>
      </c>
      <c r="AB385" s="91">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6">
        <v>382</v>
      </c>
      <c r="B386" s="116">
        <v>2</v>
      </c>
      <c r="C386" s="116">
        <v>6</v>
      </c>
      <c r="D386" s="116">
        <v>1</v>
      </c>
      <c r="E386" s="116">
        <v>11</v>
      </c>
      <c r="F386" s="116">
        <v>17</v>
      </c>
      <c r="G386" s="116">
        <v>4</v>
      </c>
      <c r="H386" s="116">
        <v>4</v>
      </c>
      <c r="I386" s="116" t="s">
        <v>1196</v>
      </c>
      <c r="K386" s="114" t="s">
        <v>2164</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1">
        <f>INDEX(Duct_Leakage!$A$3:$A$6,MATCH(Model_Input_Builder!$G386,Duct_Leakage!$E$3:$E$6,0),1)</f>
        <v>0.18</v>
      </c>
      <c r="AB386" s="91">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6">
        <v>383</v>
      </c>
      <c r="B387" s="116">
        <v>4</v>
      </c>
      <c r="C387" s="116">
        <v>1</v>
      </c>
      <c r="D387" s="116">
        <v>4</v>
      </c>
      <c r="E387" s="116">
        <v>5</v>
      </c>
      <c r="F387" s="116">
        <v>6</v>
      </c>
      <c r="G387" s="116">
        <v>3</v>
      </c>
      <c r="H387" s="116">
        <v>1</v>
      </c>
      <c r="I387" s="116" t="s">
        <v>1197</v>
      </c>
      <c r="K387" s="114" t="s">
        <v>2165</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1">
        <f>INDEX(Duct_Leakage!$A$3:$A$6,MATCH(Model_Input_Builder!$G387,Duct_Leakage!$E$3:$E$6,0),1)</f>
        <v>0.127</v>
      </c>
      <c r="AB387" s="91">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6">
        <v>384</v>
      </c>
      <c r="B388" s="116">
        <v>2</v>
      </c>
      <c r="C388" s="116">
        <v>3</v>
      </c>
      <c r="D388" s="116">
        <v>3</v>
      </c>
      <c r="E388" s="116">
        <v>17</v>
      </c>
      <c r="F388" s="116">
        <v>3</v>
      </c>
      <c r="G388" s="116">
        <v>4</v>
      </c>
      <c r="H388" s="116">
        <v>1</v>
      </c>
      <c r="I388" s="116" t="s">
        <v>1198</v>
      </c>
      <c r="K388" s="114" t="s">
        <v>2166</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1">
        <f>INDEX(Duct_Leakage!$A$3:$A$6,MATCH(Model_Input_Builder!$G388,Duct_Leakage!$E$3:$E$6,0),1)</f>
        <v>0.18</v>
      </c>
      <c r="AB388" s="91">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6">
        <v>385</v>
      </c>
      <c r="B389" s="116">
        <v>3</v>
      </c>
      <c r="C389" s="116">
        <v>1</v>
      </c>
      <c r="D389" s="116">
        <v>3</v>
      </c>
      <c r="E389" s="116">
        <v>14</v>
      </c>
      <c r="F389" s="116">
        <v>4</v>
      </c>
      <c r="G389" s="116">
        <v>1</v>
      </c>
      <c r="H389" s="116">
        <v>4</v>
      </c>
      <c r="I389" s="116" t="s">
        <v>1199</v>
      </c>
      <c r="K389" s="114" t="s">
        <v>2167</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1">
        <f>INDEX(Duct_Leakage!$A$3:$A$6,MATCH(Model_Input_Builder!$G389,Duct_Leakage!$E$3:$E$6,0),1)</f>
        <v>0.03</v>
      </c>
      <c r="AB389" s="91">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6">
        <v>386</v>
      </c>
      <c r="B390" s="116">
        <v>3</v>
      </c>
      <c r="C390" s="116">
        <v>4</v>
      </c>
      <c r="D390" s="116">
        <v>3</v>
      </c>
      <c r="E390" s="116">
        <v>8</v>
      </c>
      <c r="F390" s="116">
        <v>11</v>
      </c>
      <c r="G390" s="116">
        <v>3</v>
      </c>
      <c r="H390" s="116">
        <v>2</v>
      </c>
      <c r="I390" s="116" t="s">
        <v>1200</v>
      </c>
      <c r="K390" s="114" t="s">
        <v>2168</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1">
        <f>INDEX(Duct_Leakage!$A$3:$A$6,MATCH(Model_Input_Builder!$G390,Duct_Leakage!$E$3:$E$6,0),1)</f>
        <v>0.127</v>
      </c>
      <c r="AB390" s="91">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6">
        <v>387</v>
      </c>
      <c r="B391" s="116">
        <v>4</v>
      </c>
      <c r="C391" s="116">
        <v>4</v>
      </c>
      <c r="D391" s="116">
        <v>1</v>
      </c>
      <c r="E391" s="116">
        <v>19</v>
      </c>
      <c r="F391" s="116">
        <v>10</v>
      </c>
      <c r="G391" s="116">
        <v>2</v>
      </c>
      <c r="H391" s="116">
        <v>4</v>
      </c>
      <c r="I391" s="116" t="s">
        <v>1201</v>
      </c>
      <c r="K391" s="114" t="s">
        <v>2169</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1">
        <f>INDEX(Duct_Leakage!$A$3:$A$6,MATCH(Model_Input_Builder!$G391,Duct_Leakage!$E$3:$E$6,0),1)</f>
        <v>0.06</v>
      </c>
      <c r="AB391" s="91">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6">
        <v>388</v>
      </c>
      <c r="B392" s="116">
        <v>1</v>
      </c>
      <c r="C392" s="116">
        <v>1</v>
      </c>
      <c r="D392" s="116">
        <v>2</v>
      </c>
      <c r="E392" s="116">
        <v>2</v>
      </c>
      <c r="F392" s="116">
        <v>4</v>
      </c>
      <c r="G392" s="116">
        <v>4</v>
      </c>
      <c r="H392" s="116">
        <v>3</v>
      </c>
      <c r="I392" s="116" t="s">
        <v>1202</v>
      </c>
      <c r="K392" s="114" t="s">
        <v>2170</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1">
        <f>INDEX(Duct_Leakage!$A$3:$A$6,MATCH(Model_Input_Builder!$G392,Duct_Leakage!$E$3:$E$6,0),1)</f>
        <v>0.18</v>
      </c>
      <c r="AB392" s="91">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6">
        <v>389</v>
      </c>
      <c r="B393" s="116">
        <v>2</v>
      </c>
      <c r="C393" s="116">
        <v>4</v>
      </c>
      <c r="D393" s="116">
        <v>5</v>
      </c>
      <c r="E393" s="116">
        <v>12</v>
      </c>
      <c r="F393" s="116">
        <v>18</v>
      </c>
      <c r="G393" s="116">
        <v>4</v>
      </c>
      <c r="H393" s="116">
        <v>1</v>
      </c>
      <c r="I393" s="116" t="s">
        <v>1203</v>
      </c>
      <c r="K393" s="114" t="s">
        <v>2171</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1">
        <f>INDEX(Duct_Leakage!$A$3:$A$6,MATCH(Model_Input_Builder!$G393,Duct_Leakage!$E$3:$E$6,0),1)</f>
        <v>0.18</v>
      </c>
      <c r="AB393" s="91">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6">
        <v>390</v>
      </c>
      <c r="B394" s="116">
        <v>2</v>
      </c>
      <c r="C394" s="116">
        <v>6</v>
      </c>
      <c r="D394" s="116">
        <v>5</v>
      </c>
      <c r="E394" s="116">
        <v>19</v>
      </c>
      <c r="F394" s="116">
        <v>1</v>
      </c>
      <c r="G394" s="116">
        <v>3</v>
      </c>
      <c r="H394" s="116">
        <v>3</v>
      </c>
      <c r="I394" s="116" t="s">
        <v>1204</v>
      </c>
      <c r="K394" s="114" t="s">
        <v>2172</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278</v>
      </c>
      <c r="W394" s="18" t="s">
        <v>278</v>
      </c>
      <c r="X394" s="18" t="s">
        <v>347</v>
      </c>
      <c r="Y394" s="18" t="s">
        <v>33</v>
      </c>
      <c r="Z394" s="18" t="s">
        <v>34</v>
      </c>
      <c r="AA394" s="91">
        <f>INDEX(Duct_Leakage!$A$3:$A$6,MATCH(Model_Input_Builder!$G394,Duct_Leakage!$E$3:$E$6,0),1)</f>
        <v>0.127</v>
      </c>
      <c r="AB394" s="91">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6">
        <v>391</v>
      </c>
      <c r="B395" s="116">
        <v>4</v>
      </c>
      <c r="C395" s="116">
        <v>2</v>
      </c>
      <c r="D395" s="116">
        <v>5</v>
      </c>
      <c r="E395" s="116">
        <v>19</v>
      </c>
      <c r="F395" s="116">
        <v>15</v>
      </c>
      <c r="G395" s="116">
        <v>4</v>
      </c>
      <c r="H395" s="116">
        <v>1</v>
      </c>
      <c r="I395" s="116" t="s">
        <v>1205</v>
      </c>
      <c r="K395" s="114" t="s">
        <v>2173</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1">
        <f>INDEX(Duct_Leakage!$A$3:$A$6,MATCH(Model_Input_Builder!$G395,Duct_Leakage!$E$3:$E$6,0),1)</f>
        <v>0.18</v>
      </c>
      <c r="AB395" s="91">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6">
        <v>392</v>
      </c>
      <c r="B396" s="116">
        <v>3</v>
      </c>
      <c r="C396" s="116">
        <v>1</v>
      </c>
      <c r="D396" s="116">
        <v>2</v>
      </c>
      <c r="E396" s="116">
        <v>7</v>
      </c>
      <c r="F396" s="116">
        <v>18</v>
      </c>
      <c r="G396" s="116">
        <v>2</v>
      </c>
      <c r="H396" s="116">
        <v>2</v>
      </c>
      <c r="I396" s="116" t="s">
        <v>1206</v>
      </c>
      <c r="K396" s="114" t="s">
        <v>2174</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1">
        <f>INDEX(Duct_Leakage!$A$3:$A$6,MATCH(Model_Input_Builder!$G396,Duct_Leakage!$E$3:$E$6,0),1)</f>
        <v>0.06</v>
      </c>
      <c r="AB396" s="91">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6">
        <v>393</v>
      </c>
      <c r="B397" s="116">
        <v>3</v>
      </c>
      <c r="C397" s="116">
        <v>6</v>
      </c>
      <c r="D397" s="116">
        <v>5</v>
      </c>
      <c r="E397" s="116">
        <v>10</v>
      </c>
      <c r="F397" s="116">
        <v>13</v>
      </c>
      <c r="G397" s="116">
        <v>4</v>
      </c>
      <c r="H397" s="116">
        <v>1</v>
      </c>
      <c r="I397" s="116" t="s">
        <v>1207</v>
      </c>
      <c r="K397" s="114" t="s">
        <v>2175</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1">
        <f>INDEX(Duct_Leakage!$A$3:$A$6,MATCH(Model_Input_Builder!$G397,Duct_Leakage!$E$3:$E$6,0),1)</f>
        <v>0.18</v>
      </c>
      <c r="AB397" s="91">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6">
        <v>394</v>
      </c>
      <c r="B398" s="116">
        <v>3</v>
      </c>
      <c r="C398" s="116">
        <v>1</v>
      </c>
      <c r="D398" s="116">
        <v>2</v>
      </c>
      <c r="E398" s="116">
        <v>16</v>
      </c>
      <c r="F398" s="116">
        <v>19</v>
      </c>
      <c r="G398" s="116">
        <v>2</v>
      </c>
      <c r="H398" s="116">
        <v>2</v>
      </c>
      <c r="I398" s="116" t="s">
        <v>1208</v>
      </c>
      <c r="K398" s="114" t="s">
        <v>2176</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1">
        <f>INDEX(Duct_Leakage!$A$3:$A$6,MATCH(Model_Input_Builder!$G398,Duct_Leakage!$E$3:$E$6,0),1)</f>
        <v>0.06</v>
      </c>
      <c r="AB398" s="91">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6">
        <v>395</v>
      </c>
      <c r="B399" s="116">
        <v>3</v>
      </c>
      <c r="C399" s="116">
        <v>7</v>
      </c>
      <c r="D399" s="116">
        <v>2</v>
      </c>
      <c r="E399" s="116">
        <v>12</v>
      </c>
      <c r="F399" s="116">
        <v>16</v>
      </c>
      <c r="G399" s="116">
        <v>4</v>
      </c>
      <c r="H399" s="116">
        <v>1</v>
      </c>
      <c r="I399" s="116" t="s">
        <v>1209</v>
      </c>
      <c r="K399" s="114" t="s">
        <v>2177</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1">
        <f>INDEX(Duct_Leakage!$A$3:$A$6,MATCH(Model_Input_Builder!$G399,Duct_Leakage!$E$3:$E$6,0),1)</f>
        <v>0.18</v>
      </c>
      <c r="AB399" s="91">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6">
        <v>396</v>
      </c>
      <c r="B400" s="116">
        <v>3</v>
      </c>
      <c r="C400" s="116">
        <v>7</v>
      </c>
      <c r="D400" s="116">
        <v>1</v>
      </c>
      <c r="E400" s="116">
        <v>9</v>
      </c>
      <c r="F400" s="116">
        <v>4</v>
      </c>
      <c r="G400" s="116">
        <v>2</v>
      </c>
      <c r="H400" s="116">
        <v>1</v>
      </c>
      <c r="I400" s="116" t="s">
        <v>1210</v>
      </c>
      <c r="K400" s="114" t="s">
        <v>2178</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1">
        <f>INDEX(Duct_Leakage!$A$3:$A$6,MATCH(Model_Input_Builder!$G400,Duct_Leakage!$E$3:$E$6,0),1)</f>
        <v>0.06</v>
      </c>
      <c r="AB400" s="91">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6">
        <v>397</v>
      </c>
      <c r="B401" s="116">
        <v>1</v>
      </c>
      <c r="C401" s="116">
        <v>5</v>
      </c>
      <c r="D401" s="116">
        <v>4</v>
      </c>
      <c r="E401" s="116">
        <v>12</v>
      </c>
      <c r="F401" s="116">
        <v>11</v>
      </c>
      <c r="G401" s="116">
        <v>1</v>
      </c>
      <c r="H401" s="116">
        <v>3</v>
      </c>
      <c r="I401" s="116" t="s">
        <v>1211</v>
      </c>
      <c r="K401" s="114" t="s">
        <v>2179</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1">
        <f>INDEX(Duct_Leakage!$A$3:$A$6,MATCH(Model_Input_Builder!$G401,Duct_Leakage!$E$3:$E$6,0),1)</f>
        <v>0.03</v>
      </c>
      <c r="AB401" s="91">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6">
        <v>398</v>
      </c>
      <c r="B402" s="116">
        <v>4</v>
      </c>
      <c r="C402" s="116">
        <v>5</v>
      </c>
      <c r="D402" s="116">
        <v>4</v>
      </c>
      <c r="E402" s="116">
        <v>7</v>
      </c>
      <c r="F402" s="116">
        <v>4</v>
      </c>
      <c r="G402" s="116">
        <v>1</v>
      </c>
      <c r="H402" s="116">
        <v>2</v>
      </c>
      <c r="I402" s="116" t="s">
        <v>1212</v>
      </c>
      <c r="K402" s="114" t="s">
        <v>2180</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1">
        <f>INDEX(Duct_Leakage!$A$3:$A$6,MATCH(Model_Input_Builder!$G402,Duct_Leakage!$E$3:$E$6,0),1)</f>
        <v>0.03</v>
      </c>
      <c r="AB402" s="91">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6">
        <v>399</v>
      </c>
      <c r="B403" s="116">
        <v>1</v>
      </c>
      <c r="C403" s="116">
        <v>5</v>
      </c>
      <c r="D403" s="116">
        <v>3</v>
      </c>
      <c r="E403" s="116">
        <v>13</v>
      </c>
      <c r="F403" s="116">
        <v>9</v>
      </c>
      <c r="G403" s="116">
        <v>4</v>
      </c>
      <c r="H403" s="116">
        <v>4</v>
      </c>
      <c r="I403" s="116" t="s">
        <v>1213</v>
      </c>
      <c r="K403" s="114" t="s">
        <v>2181</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1">
        <f>INDEX(Duct_Leakage!$A$3:$A$6,MATCH(Model_Input_Builder!$G403,Duct_Leakage!$E$3:$E$6,0),1)</f>
        <v>0.18</v>
      </c>
      <c r="AB403" s="91">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6">
        <v>400</v>
      </c>
      <c r="B404" s="116">
        <v>2</v>
      </c>
      <c r="C404" s="116">
        <v>1</v>
      </c>
      <c r="D404" s="116">
        <v>3</v>
      </c>
      <c r="E404" s="116">
        <v>1</v>
      </c>
      <c r="F404" s="116">
        <v>11</v>
      </c>
      <c r="G404" s="116">
        <v>1</v>
      </c>
      <c r="H404" s="116">
        <v>3</v>
      </c>
      <c r="I404" s="116" t="s">
        <v>1214</v>
      </c>
      <c r="K404" s="114" t="s">
        <v>2182</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1">
        <f>INDEX(Duct_Leakage!$A$3:$A$6,MATCH(Model_Input_Builder!$G404,Duct_Leakage!$E$3:$E$6,0),1)</f>
        <v>0.03</v>
      </c>
      <c r="AB404" s="91">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6">
        <v>401</v>
      </c>
      <c r="B405" s="116">
        <v>2</v>
      </c>
      <c r="C405" s="116">
        <v>2</v>
      </c>
      <c r="D405" s="116">
        <v>1</v>
      </c>
      <c r="E405" s="116">
        <v>2</v>
      </c>
      <c r="F405" s="116">
        <v>18</v>
      </c>
      <c r="G405" s="116">
        <v>4</v>
      </c>
      <c r="H405" s="116">
        <v>3</v>
      </c>
      <c r="I405" s="116" t="s">
        <v>1215</v>
      </c>
      <c r="K405" s="114" t="s">
        <v>2183</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1">
        <f>INDEX(Duct_Leakage!$A$3:$A$6,MATCH(Model_Input_Builder!$G405,Duct_Leakage!$E$3:$E$6,0),1)</f>
        <v>0.18</v>
      </c>
      <c r="AB405" s="91">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6">
        <v>402</v>
      </c>
      <c r="B406" s="116">
        <v>4</v>
      </c>
      <c r="C406" s="116">
        <v>2</v>
      </c>
      <c r="D406" s="116">
        <v>4</v>
      </c>
      <c r="E406" s="116">
        <v>8</v>
      </c>
      <c r="F406" s="116">
        <v>4</v>
      </c>
      <c r="G406" s="116">
        <v>3</v>
      </c>
      <c r="H406" s="116">
        <v>3</v>
      </c>
      <c r="I406" s="116" t="s">
        <v>1216</v>
      </c>
      <c r="K406" s="114" t="s">
        <v>2184</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1">
        <f>INDEX(Duct_Leakage!$A$3:$A$6,MATCH(Model_Input_Builder!$G406,Duct_Leakage!$E$3:$E$6,0),1)</f>
        <v>0.127</v>
      </c>
      <c r="AB406" s="91">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6">
        <v>403</v>
      </c>
      <c r="B407" s="116">
        <v>1</v>
      </c>
      <c r="C407" s="116">
        <v>1</v>
      </c>
      <c r="D407" s="116">
        <v>2</v>
      </c>
      <c r="E407" s="116">
        <v>18</v>
      </c>
      <c r="F407" s="116">
        <v>10</v>
      </c>
      <c r="G407" s="116">
        <v>3</v>
      </c>
      <c r="H407" s="116">
        <v>1</v>
      </c>
      <c r="I407" s="116" t="s">
        <v>1217</v>
      </c>
      <c r="K407" s="114" t="s">
        <v>2185</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1">
        <f>INDEX(Duct_Leakage!$A$3:$A$6,MATCH(Model_Input_Builder!$G407,Duct_Leakage!$E$3:$E$6,0),1)</f>
        <v>0.127</v>
      </c>
      <c r="AB407" s="91">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6">
        <v>404</v>
      </c>
      <c r="B408" s="116">
        <v>3</v>
      </c>
      <c r="C408" s="116">
        <v>4</v>
      </c>
      <c r="D408" s="116">
        <v>1</v>
      </c>
      <c r="E408" s="116">
        <v>8</v>
      </c>
      <c r="F408" s="116">
        <v>9</v>
      </c>
      <c r="G408" s="116">
        <v>3</v>
      </c>
      <c r="H408" s="116">
        <v>1</v>
      </c>
      <c r="I408" s="116" t="s">
        <v>1218</v>
      </c>
      <c r="K408" s="114" t="s">
        <v>2186</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1">
        <f>INDEX(Duct_Leakage!$A$3:$A$6,MATCH(Model_Input_Builder!$G408,Duct_Leakage!$E$3:$E$6,0),1)</f>
        <v>0.127</v>
      </c>
      <c r="AB408" s="91">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6">
        <v>405</v>
      </c>
      <c r="B409" s="116">
        <v>3</v>
      </c>
      <c r="C409" s="116">
        <v>4</v>
      </c>
      <c r="D409" s="116">
        <v>5</v>
      </c>
      <c r="E409" s="116">
        <v>18</v>
      </c>
      <c r="F409" s="116">
        <v>12</v>
      </c>
      <c r="G409" s="116">
        <v>1</v>
      </c>
      <c r="H409" s="116">
        <v>4</v>
      </c>
      <c r="I409" s="116" t="s">
        <v>1219</v>
      </c>
      <c r="K409" s="114" t="s">
        <v>2187</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1">
        <f>INDEX(Duct_Leakage!$A$3:$A$6,MATCH(Model_Input_Builder!$G409,Duct_Leakage!$E$3:$E$6,0),1)</f>
        <v>0.03</v>
      </c>
      <c r="AB409" s="91">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6">
        <v>406</v>
      </c>
      <c r="B410" s="116">
        <v>2</v>
      </c>
      <c r="C410" s="116">
        <v>8</v>
      </c>
      <c r="D410" s="116">
        <v>1</v>
      </c>
      <c r="E410" s="116">
        <v>8</v>
      </c>
      <c r="F410" s="116">
        <v>17</v>
      </c>
      <c r="G410" s="116">
        <v>2</v>
      </c>
      <c r="H410" s="116">
        <v>1</v>
      </c>
      <c r="I410" s="116" t="s">
        <v>1220</v>
      </c>
      <c r="K410" s="114" t="s">
        <v>2188</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1">
        <f>INDEX(Duct_Leakage!$A$3:$A$6,MATCH(Model_Input_Builder!$G410,Duct_Leakage!$E$3:$E$6,0),1)</f>
        <v>0.06</v>
      </c>
      <c r="AB410" s="91">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6">
        <v>407</v>
      </c>
      <c r="B411" s="116">
        <v>1</v>
      </c>
      <c r="C411" s="116">
        <v>5</v>
      </c>
      <c r="D411" s="116">
        <v>4</v>
      </c>
      <c r="E411" s="116">
        <v>8</v>
      </c>
      <c r="F411" s="116">
        <v>7</v>
      </c>
      <c r="G411" s="116">
        <v>1</v>
      </c>
      <c r="H411" s="116">
        <v>3</v>
      </c>
      <c r="I411" s="116" t="s">
        <v>1221</v>
      </c>
      <c r="K411" s="114" t="s">
        <v>2189</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1">
        <f>INDEX(Duct_Leakage!$A$3:$A$6,MATCH(Model_Input_Builder!$G411,Duct_Leakage!$E$3:$E$6,0),1)</f>
        <v>0.03</v>
      </c>
      <c r="AB411" s="91">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6">
        <v>408</v>
      </c>
      <c r="B412" s="116">
        <v>1</v>
      </c>
      <c r="C412" s="116">
        <v>3</v>
      </c>
      <c r="D412" s="116">
        <v>4</v>
      </c>
      <c r="E412" s="116">
        <v>11</v>
      </c>
      <c r="F412" s="116">
        <v>7</v>
      </c>
      <c r="G412" s="116">
        <v>3</v>
      </c>
      <c r="H412" s="116">
        <v>1</v>
      </c>
      <c r="I412" s="116" t="s">
        <v>1222</v>
      </c>
      <c r="K412" s="114" t="s">
        <v>2190</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1">
        <f>INDEX(Duct_Leakage!$A$3:$A$6,MATCH(Model_Input_Builder!$G412,Duct_Leakage!$E$3:$E$6,0),1)</f>
        <v>0.127</v>
      </c>
      <c r="AB412" s="91">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6">
        <v>409</v>
      </c>
      <c r="B413" s="116">
        <v>4</v>
      </c>
      <c r="C413" s="116">
        <v>7</v>
      </c>
      <c r="D413" s="116">
        <v>1</v>
      </c>
      <c r="E413" s="116">
        <v>3</v>
      </c>
      <c r="F413" s="116">
        <v>3</v>
      </c>
      <c r="G413" s="116">
        <v>3</v>
      </c>
      <c r="H413" s="116">
        <v>2</v>
      </c>
      <c r="I413" s="116" t="s">
        <v>1223</v>
      </c>
      <c r="K413" s="114" t="s">
        <v>2191</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1">
        <f>INDEX(Duct_Leakage!$A$3:$A$6,MATCH(Model_Input_Builder!$G413,Duct_Leakage!$E$3:$E$6,0),1)</f>
        <v>0.127</v>
      </c>
      <c r="AB413" s="91">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6">
        <v>410</v>
      </c>
      <c r="B414" s="116">
        <v>2</v>
      </c>
      <c r="C414" s="116">
        <v>5</v>
      </c>
      <c r="D414" s="116">
        <v>5</v>
      </c>
      <c r="E414" s="116">
        <v>19</v>
      </c>
      <c r="F414" s="116">
        <v>17</v>
      </c>
      <c r="G414" s="116">
        <v>4</v>
      </c>
      <c r="H414" s="116">
        <v>3</v>
      </c>
      <c r="I414" s="116" t="s">
        <v>1224</v>
      </c>
      <c r="K414" s="114" t="s">
        <v>2192</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1">
        <f>INDEX(Duct_Leakage!$A$3:$A$6,MATCH(Model_Input_Builder!$G414,Duct_Leakage!$E$3:$E$6,0),1)</f>
        <v>0.18</v>
      </c>
      <c r="AB414" s="91">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6">
        <v>411</v>
      </c>
      <c r="B415" s="116">
        <v>2</v>
      </c>
      <c r="C415" s="116">
        <v>3</v>
      </c>
      <c r="D415" s="116">
        <v>3</v>
      </c>
      <c r="E415" s="116">
        <v>6</v>
      </c>
      <c r="F415" s="116">
        <v>20</v>
      </c>
      <c r="G415" s="116">
        <v>2</v>
      </c>
      <c r="H415" s="116">
        <v>4</v>
      </c>
      <c r="I415" s="116" t="s">
        <v>1225</v>
      </c>
      <c r="K415" s="114" t="s">
        <v>2193</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1">
        <f>INDEX(Duct_Leakage!$A$3:$A$6,MATCH(Model_Input_Builder!$G415,Duct_Leakage!$E$3:$E$6,0),1)</f>
        <v>0.06</v>
      </c>
      <c r="AB415" s="91">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6">
        <v>412</v>
      </c>
      <c r="B416" s="116">
        <v>3</v>
      </c>
      <c r="C416" s="116">
        <v>2</v>
      </c>
      <c r="D416" s="116">
        <v>3</v>
      </c>
      <c r="E416" s="116">
        <v>15</v>
      </c>
      <c r="F416" s="116">
        <v>20</v>
      </c>
      <c r="G416" s="116">
        <v>2</v>
      </c>
      <c r="H416" s="116">
        <v>1</v>
      </c>
      <c r="I416" s="116" t="s">
        <v>1226</v>
      </c>
      <c r="K416" s="114" t="s">
        <v>2194</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1">
        <f>INDEX(Duct_Leakage!$A$3:$A$6,MATCH(Model_Input_Builder!$G416,Duct_Leakage!$E$3:$E$6,0),1)</f>
        <v>0.06</v>
      </c>
      <c r="AB416" s="91">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6">
        <v>413</v>
      </c>
      <c r="B417" s="116">
        <v>3</v>
      </c>
      <c r="C417" s="116">
        <v>3</v>
      </c>
      <c r="D417" s="116">
        <v>4</v>
      </c>
      <c r="E417" s="116">
        <v>6</v>
      </c>
      <c r="F417" s="116">
        <v>15</v>
      </c>
      <c r="G417" s="116">
        <v>1</v>
      </c>
      <c r="H417" s="116">
        <v>4</v>
      </c>
      <c r="I417" s="116" t="s">
        <v>1227</v>
      </c>
      <c r="K417" s="114" t="s">
        <v>2195</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1">
        <f>INDEX(Duct_Leakage!$A$3:$A$6,MATCH(Model_Input_Builder!$G417,Duct_Leakage!$E$3:$E$6,0),1)</f>
        <v>0.03</v>
      </c>
      <c r="AB417" s="91">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6">
        <v>414</v>
      </c>
      <c r="B418" s="116">
        <v>2</v>
      </c>
      <c r="C418" s="116">
        <v>1</v>
      </c>
      <c r="D418" s="116">
        <v>4</v>
      </c>
      <c r="E418" s="116">
        <v>19</v>
      </c>
      <c r="F418" s="116">
        <v>14</v>
      </c>
      <c r="G418" s="116">
        <v>3</v>
      </c>
      <c r="H418" s="116">
        <v>1</v>
      </c>
      <c r="I418" s="116" t="s">
        <v>1228</v>
      </c>
      <c r="K418" s="114" t="s">
        <v>2196</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1">
        <f>INDEX(Duct_Leakage!$A$3:$A$6,MATCH(Model_Input_Builder!$G418,Duct_Leakage!$E$3:$E$6,0),1)</f>
        <v>0.127</v>
      </c>
      <c r="AB418" s="91">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6">
        <v>415</v>
      </c>
      <c r="B419" s="116">
        <v>3</v>
      </c>
      <c r="C419" s="116">
        <v>6</v>
      </c>
      <c r="D419" s="116">
        <v>4</v>
      </c>
      <c r="E419" s="116">
        <v>18</v>
      </c>
      <c r="F419" s="116">
        <v>12</v>
      </c>
      <c r="G419" s="116">
        <v>4</v>
      </c>
      <c r="H419" s="116">
        <v>3</v>
      </c>
      <c r="I419" s="116" t="s">
        <v>1229</v>
      </c>
      <c r="K419" s="114" t="s">
        <v>2197</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1">
        <f>INDEX(Duct_Leakage!$A$3:$A$6,MATCH(Model_Input_Builder!$G419,Duct_Leakage!$E$3:$E$6,0),1)</f>
        <v>0.18</v>
      </c>
      <c r="AB419" s="91">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6">
        <v>416</v>
      </c>
      <c r="B420" s="116">
        <v>3</v>
      </c>
      <c r="C420" s="116">
        <v>3</v>
      </c>
      <c r="D420" s="116">
        <v>4</v>
      </c>
      <c r="E420" s="116">
        <v>4</v>
      </c>
      <c r="F420" s="116">
        <v>10</v>
      </c>
      <c r="G420" s="116">
        <v>4</v>
      </c>
      <c r="H420" s="116">
        <v>4</v>
      </c>
      <c r="I420" s="116" t="s">
        <v>1230</v>
      </c>
      <c r="K420" s="114" t="s">
        <v>2198</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1">
        <f>INDEX(Duct_Leakage!$A$3:$A$6,MATCH(Model_Input_Builder!$G420,Duct_Leakage!$E$3:$E$6,0),1)</f>
        <v>0.18</v>
      </c>
      <c r="AB420" s="91">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6">
        <v>417</v>
      </c>
      <c r="B421" s="116">
        <v>1</v>
      </c>
      <c r="C421" s="116">
        <v>4</v>
      </c>
      <c r="D421" s="116">
        <v>4</v>
      </c>
      <c r="E421" s="116">
        <v>17</v>
      </c>
      <c r="F421" s="116">
        <v>20</v>
      </c>
      <c r="G421" s="116">
        <v>4</v>
      </c>
      <c r="H421" s="116">
        <v>2</v>
      </c>
      <c r="I421" s="116" t="s">
        <v>1231</v>
      </c>
      <c r="K421" s="114" t="s">
        <v>2199</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1">
        <f>INDEX(Duct_Leakage!$A$3:$A$6,MATCH(Model_Input_Builder!$G421,Duct_Leakage!$E$3:$E$6,0),1)</f>
        <v>0.18</v>
      </c>
      <c r="AB421" s="91">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6">
        <v>418</v>
      </c>
      <c r="B422" s="116">
        <v>1</v>
      </c>
      <c r="C422" s="116">
        <v>8</v>
      </c>
      <c r="D422" s="116">
        <v>5</v>
      </c>
      <c r="E422" s="116">
        <v>2</v>
      </c>
      <c r="F422" s="116">
        <v>1</v>
      </c>
      <c r="G422" s="116">
        <v>4</v>
      </c>
      <c r="H422" s="116">
        <v>3</v>
      </c>
      <c r="I422" s="116" t="s">
        <v>1232</v>
      </c>
      <c r="K422" s="114" t="s">
        <v>2200</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278</v>
      </c>
      <c r="W422" s="18" t="s">
        <v>278</v>
      </c>
      <c r="X422" s="18" t="s">
        <v>347</v>
      </c>
      <c r="Y422" s="18" t="s">
        <v>33</v>
      </c>
      <c r="Z422" s="18" t="s">
        <v>34</v>
      </c>
      <c r="AA422" s="91">
        <f>INDEX(Duct_Leakage!$A$3:$A$6,MATCH(Model_Input_Builder!$G422,Duct_Leakage!$E$3:$E$6,0),1)</f>
        <v>0.18</v>
      </c>
      <c r="AB422" s="91">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6">
        <v>419</v>
      </c>
      <c r="B423" s="116">
        <v>1</v>
      </c>
      <c r="C423" s="116">
        <v>1</v>
      </c>
      <c r="D423" s="116">
        <v>4</v>
      </c>
      <c r="E423" s="116">
        <v>10</v>
      </c>
      <c r="F423" s="116">
        <v>19</v>
      </c>
      <c r="G423" s="116">
        <v>1</v>
      </c>
      <c r="H423" s="116">
        <v>4</v>
      </c>
      <c r="I423" s="116" t="s">
        <v>1233</v>
      </c>
      <c r="K423" s="114" t="s">
        <v>2201</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1">
        <f>INDEX(Duct_Leakage!$A$3:$A$6,MATCH(Model_Input_Builder!$G423,Duct_Leakage!$E$3:$E$6,0),1)</f>
        <v>0.03</v>
      </c>
      <c r="AB423" s="91">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6">
        <v>420</v>
      </c>
      <c r="B424" s="116">
        <v>2</v>
      </c>
      <c r="C424" s="116">
        <v>4</v>
      </c>
      <c r="D424" s="116">
        <v>2</v>
      </c>
      <c r="E424" s="116">
        <v>11</v>
      </c>
      <c r="F424" s="116">
        <v>20</v>
      </c>
      <c r="G424" s="116">
        <v>2</v>
      </c>
      <c r="H424" s="116">
        <v>2</v>
      </c>
      <c r="I424" s="116" t="s">
        <v>1234</v>
      </c>
      <c r="K424" s="114" t="s">
        <v>2202</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1">
        <f>INDEX(Duct_Leakage!$A$3:$A$6,MATCH(Model_Input_Builder!$G424,Duct_Leakage!$E$3:$E$6,0),1)</f>
        <v>0.06</v>
      </c>
      <c r="AB424" s="91">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6">
        <v>421</v>
      </c>
      <c r="B425" s="116">
        <v>3</v>
      </c>
      <c r="C425" s="116">
        <v>4</v>
      </c>
      <c r="D425" s="116">
        <v>2</v>
      </c>
      <c r="E425" s="116">
        <v>12</v>
      </c>
      <c r="F425" s="116">
        <v>2</v>
      </c>
      <c r="G425" s="116">
        <v>2</v>
      </c>
      <c r="H425" s="116">
        <v>3</v>
      </c>
      <c r="I425" s="116" t="s">
        <v>1235</v>
      </c>
      <c r="K425" s="114" t="s">
        <v>2203</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1">
        <f>INDEX(Duct_Leakage!$A$3:$A$6,MATCH(Model_Input_Builder!$G425,Duct_Leakage!$E$3:$E$6,0),1)</f>
        <v>0.06</v>
      </c>
      <c r="AB425" s="91">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6">
        <v>422</v>
      </c>
      <c r="B426" s="116">
        <v>3</v>
      </c>
      <c r="C426" s="116">
        <v>7</v>
      </c>
      <c r="D426" s="116">
        <v>4</v>
      </c>
      <c r="E426" s="116">
        <v>4</v>
      </c>
      <c r="F426" s="116">
        <v>19</v>
      </c>
      <c r="G426" s="116">
        <v>3</v>
      </c>
      <c r="H426" s="116">
        <v>1</v>
      </c>
      <c r="I426" s="116" t="s">
        <v>1236</v>
      </c>
      <c r="K426" s="114" t="s">
        <v>2204</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1">
        <f>INDEX(Duct_Leakage!$A$3:$A$6,MATCH(Model_Input_Builder!$G426,Duct_Leakage!$E$3:$E$6,0),1)</f>
        <v>0.127</v>
      </c>
      <c r="AB426" s="91">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6">
        <v>423</v>
      </c>
      <c r="B427" s="116">
        <v>2</v>
      </c>
      <c r="C427" s="116">
        <v>6</v>
      </c>
      <c r="D427" s="116">
        <v>1</v>
      </c>
      <c r="E427" s="116">
        <v>1</v>
      </c>
      <c r="F427" s="116">
        <v>16</v>
      </c>
      <c r="G427" s="116">
        <v>2</v>
      </c>
      <c r="H427" s="116">
        <v>1</v>
      </c>
      <c r="I427" s="116" t="s">
        <v>1237</v>
      </c>
      <c r="K427" s="114" t="s">
        <v>2205</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1">
        <f>INDEX(Duct_Leakage!$A$3:$A$6,MATCH(Model_Input_Builder!$G427,Duct_Leakage!$E$3:$E$6,0),1)</f>
        <v>0.06</v>
      </c>
      <c r="AB427" s="91">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6">
        <v>424</v>
      </c>
      <c r="B428" s="116">
        <v>2</v>
      </c>
      <c r="C428" s="116">
        <v>3</v>
      </c>
      <c r="D428" s="116">
        <v>4</v>
      </c>
      <c r="E428" s="116">
        <v>2</v>
      </c>
      <c r="F428" s="116">
        <v>16</v>
      </c>
      <c r="G428" s="116">
        <v>4</v>
      </c>
      <c r="H428" s="116">
        <v>3</v>
      </c>
      <c r="I428" s="116" t="s">
        <v>1238</v>
      </c>
      <c r="K428" s="114" t="s">
        <v>2206</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1">
        <f>INDEX(Duct_Leakage!$A$3:$A$6,MATCH(Model_Input_Builder!$G428,Duct_Leakage!$E$3:$E$6,0),1)</f>
        <v>0.18</v>
      </c>
      <c r="AB428" s="91">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6">
        <v>425</v>
      </c>
      <c r="B429" s="116">
        <v>1</v>
      </c>
      <c r="C429" s="116">
        <v>8</v>
      </c>
      <c r="D429" s="116">
        <v>1</v>
      </c>
      <c r="E429" s="116">
        <v>17</v>
      </c>
      <c r="F429" s="116">
        <v>17</v>
      </c>
      <c r="G429" s="116">
        <v>2</v>
      </c>
      <c r="H429" s="116">
        <v>2</v>
      </c>
      <c r="I429" s="116" t="s">
        <v>1239</v>
      </c>
      <c r="K429" s="114" t="s">
        <v>2207</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1">
        <f>INDEX(Duct_Leakage!$A$3:$A$6,MATCH(Model_Input_Builder!$G429,Duct_Leakage!$E$3:$E$6,0),1)</f>
        <v>0.06</v>
      </c>
      <c r="AB429" s="91">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6">
        <v>426</v>
      </c>
      <c r="B430" s="116">
        <v>1</v>
      </c>
      <c r="C430" s="116">
        <v>3</v>
      </c>
      <c r="D430" s="116">
        <v>4</v>
      </c>
      <c r="E430" s="116">
        <v>7</v>
      </c>
      <c r="F430" s="116">
        <v>20</v>
      </c>
      <c r="G430" s="116">
        <v>3</v>
      </c>
      <c r="H430" s="116">
        <v>1</v>
      </c>
      <c r="I430" s="116" t="s">
        <v>1240</v>
      </c>
      <c r="K430" s="114" t="s">
        <v>2208</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1">
        <f>INDEX(Duct_Leakage!$A$3:$A$6,MATCH(Model_Input_Builder!$G430,Duct_Leakage!$E$3:$E$6,0),1)</f>
        <v>0.127</v>
      </c>
      <c r="AB430" s="91">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6">
        <v>427</v>
      </c>
      <c r="B431" s="116">
        <v>3</v>
      </c>
      <c r="C431" s="116">
        <v>6</v>
      </c>
      <c r="D431" s="116">
        <v>3</v>
      </c>
      <c r="E431" s="116">
        <v>19</v>
      </c>
      <c r="F431" s="116">
        <v>12</v>
      </c>
      <c r="G431" s="116">
        <v>2</v>
      </c>
      <c r="H431" s="116">
        <v>3</v>
      </c>
      <c r="I431" s="116" t="s">
        <v>1241</v>
      </c>
      <c r="K431" s="114" t="s">
        <v>2209</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1">
        <f>INDEX(Duct_Leakage!$A$3:$A$6,MATCH(Model_Input_Builder!$G431,Duct_Leakage!$E$3:$E$6,0),1)</f>
        <v>0.06</v>
      </c>
      <c r="AB431" s="91">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6">
        <v>428</v>
      </c>
      <c r="B432" s="116">
        <v>1</v>
      </c>
      <c r="C432" s="116">
        <v>6</v>
      </c>
      <c r="D432" s="116">
        <v>1</v>
      </c>
      <c r="E432" s="116">
        <v>1</v>
      </c>
      <c r="F432" s="116">
        <v>4</v>
      </c>
      <c r="G432" s="116">
        <v>2</v>
      </c>
      <c r="H432" s="116">
        <v>1</v>
      </c>
      <c r="I432" s="116" t="s">
        <v>1242</v>
      </c>
      <c r="K432" s="114" t="s">
        <v>2210</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1">
        <f>INDEX(Duct_Leakage!$A$3:$A$6,MATCH(Model_Input_Builder!$G432,Duct_Leakage!$E$3:$E$6,0),1)</f>
        <v>0.06</v>
      </c>
      <c r="AB432" s="91">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6">
        <v>429</v>
      </c>
      <c r="B433" s="116">
        <v>1</v>
      </c>
      <c r="C433" s="116">
        <v>3</v>
      </c>
      <c r="D433" s="116">
        <v>1</v>
      </c>
      <c r="E433" s="116">
        <v>14</v>
      </c>
      <c r="F433" s="116">
        <v>6</v>
      </c>
      <c r="G433" s="116">
        <v>3</v>
      </c>
      <c r="H433" s="116">
        <v>1</v>
      </c>
      <c r="I433" s="116" t="s">
        <v>1243</v>
      </c>
      <c r="K433" s="114" t="s">
        <v>2211</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1">
        <f>INDEX(Duct_Leakage!$A$3:$A$6,MATCH(Model_Input_Builder!$G433,Duct_Leakage!$E$3:$E$6,0),1)</f>
        <v>0.127</v>
      </c>
      <c r="AB433" s="91">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6">
        <v>430</v>
      </c>
      <c r="B434" s="116">
        <v>3</v>
      </c>
      <c r="C434" s="116">
        <v>5</v>
      </c>
      <c r="D434" s="116">
        <v>1</v>
      </c>
      <c r="E434" s="116">
        <v>6</v>
      </c>
      <c r="F434" s="116">
        <v>9</v>
      </c>
      <c r="G434" s="116">
        <v>1</v>
      </c>
      <c r="H434" s="116">
        <v>1</v>
      </c>
      <c r="I434" s="116" t="s">
        <v>1244</v>
      </c>
      <c r="K434" s="114" t="s">
        <v>2212</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1">
        <f>INDEX(Duct_Leakage!$A$3:$A$6,MATCH(Model_Input_Builder!$G434,Duct_Leakage!$E$3:$E$6,0),1)</f>
        <v>0.03</v>
      </c>
      <c r="AB434" s="91">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6">
        <v>431</v>
      </c>
      <c r="B435" s="116">
        <v>1</v>
      </c>
      <c r="C435" s="116">
        <v>1</v>
      </c>
      <c r="D435" s="116">
        <v>2</v>
      </c>
      <c r="E435" s="116">
        <v>10</v>
      </c>
      <c r="F435" s="116">
        <v>9</v>
      </c>
      <c r="G435" s="116">
        <v>2</v>
      </c>
      <c r="H435" s="116">
        <v>3</v>
      </c>
      <c r="I435" s="116" t="s">
        <v>1245</v>
      </c>
      <c r="K435" s="114" t="s">
        <v>2213</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1">
        <f>INDEX(Duct_Leakage!$A$3:$A$6,MATCH(Model_Input_Builder!$G435,Duct_Leakage!$E$3:$E$6,0),1)</f>
        <v>0.06</v>
      </c>
      <c r="AB435" s="91">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6">
        <v>432</v>
      </c>
      <c r="B436" s="116">
        <v>4</v>
      </c>
      <c r="C436" s="116">
        <v>3</v>
      </c>
      <c r="D436" s="116">
        <v>3</v>
      </c>
      <c r="E436" s="116">
        <v>1</v>
      </c>
      <c r="F436" s="116">
        <v>7</v>
      </c>
      <c r="G436" s="116">
        <v>2</v>
      </c>
      <c r="H436" s="116">
        <v>2</v>
      </c>
      <c r="I436" s="116" t="s">
        <v>1246</v>
      </c>
      <c r="K436" s="114" t="s">
        <v>2214</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1">
        <f>INDEX(Duct_Leakage!$A$3:$A$6,MATCH(Model_Input_Builder!$G436,Duct_Leakage!$E$3:$E$6,0),1)</f>
        <v>0.06</v>
      </c>
      <c r="AB436" s="91">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6">
        <v>433</v>
      </c>
      <c r="B437" s="116">
        <v>1</v>
      </c>
      <c r="C437" s="116">
        <v>2</v>
      </c>
      <c r="D437" s="116">
        <v>5</v>
      </c>
      <c r="E437" s="116">
        <v>5</v>
      </c>
      <c r="F437" s="116">
        <v>19</v>
      </c>
      <c r="G437" s="116">
        <v>3</v>
      </c>
      <c r="H437" s="116">
        <v>2</v>
      </c>
      <c r="I437" s="116" t="s">
        <v>1247</v>
      </c>
      <c r="K437" s="114" t="s">
        <v>2215</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1">
        <f>INDEX(Duct_Leakage!$A$3:$A$6,MATCH(Model_Input_Builder!$G437,Duct_Leakage!$E$3:$E$6,0),1)</f>
        <v>0.127</v>
      </c>
      <c r="AB437" s="91">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6">
        <v>434</v>
      </c>
      <c r="B438" s="116">
        <v>2</v>
      </c>
      <c r="C438" s="116">
        <v>2</v>
      </c>
      <c r="D438" s="116">
        <v>1</v>
      </c>
      <c r="E438" s="116">
        <v>2</v>
      </c>
      <c r="F438" s="116">
        <v>11</v>
      </c>
      <c r="G438" s="116">
        <v>1</v>
      </c>
      <c r="H438" s="116">
        <v>4</v>
      </c>
      <c r="I438" s="116" t="s">
        <v>1248</v>
      </c>
      <c r="K438" s="114" t="s">
        <v>2216</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1">
        <f>INDEX(Duct_Leakage!$A$3:$A$6,MATCH(Model_Input_Builder!$G438,Duct_Leakage!$E$3:$E$6,0),1)</f>
        <v>0.03</v>
      </c>
      <c r="AB438" s="91">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6">
        <v>435</v>
      </c>
      <c r="B439" s="116">
        <v>1</v>
      </c>
      <c r="C439" s="116">
        <v>1</v>
      </c>
      <c r="D439" s="116">
        <v>3</v>
      </c>
      <c r="E439" s="116">
        <v>13</v>
      </c>
      <c r="F439" s="116">
        <v>7</v>
      </c>
      <c r="G439" s="116">
        <v>3</v>
      </c>
      <c r="H439" s="116">
        <v>1</v>
      </c>
      <c r="I439" s="116" t="s">
        <v>1249</v>
      </c>
      <c r="K439" s="114" t="s">
        <v>2217</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1">
        <f>INDEX(Duct_Leakage!$A$3:$A$6,MATCH(Model_Input_Builder!$G439,Duct_Leakage!$E$3:$E$6,0),1)</f>
        <v>0.127</v>
      </c>
      <c r="AB439" s="91">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6">
        <v>436</v>
      </c>
      <c r="B440" s="116">
        <v>2</v>
      </c>
      <c r="C440" s="116">
        <v>6</v>
      </c>
      <c r="D440" s="116">
        <v>2</v>
      </c>
      <c r="E440" s="116">
        <v>19</v>
      </c>
      <c r="F440" s="116">
        <v>2</v>
      </c>
      <c r="G440" s="116">
        <v>3</v>
      </c>
      <c r="H440" s="116">
        <v>1</v>
      </c>
      <c r="I440" s="116" t="s">
        <v>1250</v>
      </c>
      <c r="K440" s="114" t="s">
        <v>2218</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1">
        <f>INDEX(Duct_Leakage!$A$3:$A$6,MATCH(Model_Input_Builder!$G440,Duct_Leakage!$E$3:$E$6,0),1)</f>
        <v>0.127</v>
      </c>
      <c r="AB440" s="91">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6">
        <v>437</v>
      </c>
      <c r="B441" s="116">
        <v>2</v>
      </c>
      <c r="C441" s="116">
        <v>5</v>
      </c>
      <c r="D441" s="116">
        <v>3</v>
      </c>
      <c r="E441" s="116">
        <v>17</v>
      </c>
      <c r="F441" s="116">
        <v>9</v>
      </c>
      <c r="G441" s="116">
        <v>1</v>
      </c>
      <c r="H441" s="116">
        <v>2</v>
      </c>
      <c r="I441" s="116" t="s">
        <v>1251</v>
      </c>
      <c r="K441" s="114" t="s">
        <v>2219</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1">
        <f>INDEX(Duct_Leakage!$A$3:$A$6,MATCH(Model_Input_Builder!$G441,Duct_Leakage!$E$3:$E$6,0),1)</f>
        <v>0.03</v>
      </c>
      <c r="AB441" s="91">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6">
        <v>438</v>
      </c>
      <c r="B442" s="116">
        <v>1</v>
      </c>
      <c r="C442" s="116">
        <v>3</v>
      </c>
      <c r="D442" s="116">
        <v>1</v>
      </c>
      <c r="E442" s="116">
        <v>1</v>
      </c>
      <c r="F442" s="116">
        <v>3</v>
      </c>
      <c r="G442" s="116">
        <v>1</v>
      </c>
      <c r="H442" s="116">
        <v>4</v>
      </c>
      <c r="I442" s="116" t="s">
        <v>1252</v>
      </c>
      <c r="K442" s="114" t="s">
        <v>2220</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1">
        <f>INDEX(Duct_Leakage!$A$3:$A$6,MATCH(Model_Input_Builder!$G442,Duct_Leakage!$E$3:$E$6,0),1)</f>
        <v>0.03</v>
      </c>
      <c r="AB442" s="91">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6">
        <v>439</v>
      </c>
      <c r="B443" s="116">
        <v>3</v>
      </c>
      <c r="C443" s="116">
        <v>2</v>
      </c>
      <c r="D443" s="116">
        <v>4</v>
      </c>
      <c r="E443" s="116">
        <v>11</v>
      </c>
      <c r="F443" s="116">
        <v>5</v>
      </c>
      <c r="G443" s="116">
        <v>3</v>
      </c>
      <c r="H443" s="116">
        <v>4</v>
      </c>
      <c r="I443" s="116" t="s">
        <v>1253</v>
      </c>
      <c r="K443" s="114" t="s">
        <v>2221</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1">
        <f>INDEX(Duct_Leakage!$A$3:$A$6,MATCH(Model_Input_Builder!$G443,Duct_Leakage!$E$3:$E$6,0),1)</f>
        <v>0.127</v>
      </c>
      <c r="AB443" s="91">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6">
        <v>440</v>
      </c>
      <c r="B444" s="116">
        <v>3</v>
      </c>
      <c r="C444" s="116">
        <v>4</v>
      </c>
      <c r="D444" s="116">
        <v>4</v>
      </c>
      <c r="E444" s="116">
        <v>5</v>
      </c>
      <c r="F444" s="116">
        <v>8</v>
      </c>
      <c r="G444" s="116">
        <v>3</v>
      </c>
      <c r="H444" s="116">
        <v>1</v>
      </c>
      <c r="I444" s="116" t="s">
        <v>1254</v>
      </c>
      <c r="K444" s="114" t="s">
        <v>2222</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1">
        <f>INDEX(Duct_Leakage!$A$3:$A$6,MATCH(Model_Input_Builder!$G444,Duct_Leakage!$E$3:$E$6,0),1)</f>
        <v>0.127</v>
      </c>
      <c r="AB444" s="91">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6">
        <v>441</v>
      </c>
      <c r="B445" s="116">
        <v>3</v>
      </c>
      <c r="C445" s="116">
        <v>2</v>
      </c>
      <c r="D445" s="116">
        <v>2</v>
      </c>
      <c r="E445" s="116">
        <v>14</v>
      </c>
      <c r="F445" s="116">
        <v>5</v>
      </c>
      <c r="G445" s="116">
        <v>4</v>
      </c>
      <c r="H445" s="116">
        <v>1</v>
      </c>
      <c r="I445" s="116" t="s">
        <v>1255</v>
      </c>
      <c r="K445" s="114" t="s">
        <v>2223</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1">
        <f>INDEX(Duct_Leakage!$A$3:$A$6,MATCH(Model_Input_Builder!$G445,Duct_Leakage!$E$3:$E$6,0),1)</f>
        <v>0.18</v>
      </c>
      <c r="AB445" s="91">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6">
        <v>442</v>
      </c>
      <c r="B446" s="116">
        <v>1</v>
      </c>
      <c r="C446" s="116">
        <v>4</v>
      </c>
      <c r="D446" s="116">
        <v>5</v>
      </c>
      <c r="E446" s="116">
        <v>8</v>
      </c>
      <c r="F446" s="116">
        <v>19</v>
      </c>
      <c r="G446" s="116">
        <v>2</v>
      </c>
      <c r="H446" s="116">
        <v>2</v>
      </c>
      <c r="I446" s="116" t="s">
        <v>1256</v>
      </c>
      <c r="K446" s="114" t="s">
        <v>2224</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1">
        <f>INDEX(Duct_Leakage!$A$3:$A$6,MATCH(Model_Input_Builder!$G446,Duct_Leakage!$E$3:$E$6,0),1)</f>
        <v>0.06</v>
      </c>
      <c r="AB446" s="91">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6">
        <v>443</v>
      </c>
      <c r="B447" s="116">
        <v>4</v>
      </c>
      <c r="C447" s="116">
        <v>1</v>
      </c>
      <c r="D447" s="116">
        <v>5</v>
      </c>
      <c r="E447" s="116">
        <v>17</v>
      </c>
      <c r="F447" s="116">
        <v>9</v>
      </c>
      <c r="G447" s="116">
        <v>3</v>
      </c>
      <c r="H447" s="116">
        <v>3</v>
      </c>
      <c r="I447" s="116" t="s">
        <v>1257</v>
      </c>
      <c r="K447" s="114" t="s">
        <v>2225</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1">
        <f>INDEX(Duct_Leakage!$A$3:$A$6,MATCH(Model_Input_Builder!$G447,Duct_Leakage!$E$3:$E$6,0),1)</f>
        <v>0.127</v>
      </c>
      <c r="AB447" s="91">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6">
        <v>444</v>
      </c>
      <c r="B448" s="116">
        <v>1</v>
      </c>
      <c r="C448" s="116">
        <v>2</v>
      </c>
      <c r="D448" s="116">
        <v>4</v>
      </c>
      <c r="E448" s="116">
        <v>2</v>
      </c>
      <c r="F448" s="116">
        <v>7</v>
      </c>
      <c r="G448" s="116">
        <v>4</v>
      </c>
      <c r="H448" s="116">
        <v>3</v>
      </c>
      <c r="I448" s="116" t="s">
        <v>1258</v>
      </c>
      <c r="K448" s="114" t="s">
        <v>2226</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1">
        <f>INDEX(Duct_Leakage!$A$3:$A$6,MATCH(Model_Input_Builder!$G448,Duct_Leakage!$E$3:$E$6,0),1)</f>
        <v>0.18</v>
      </c>
      <c r="AB448" s="91">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6">
        <v>445</v>
      </c>
      <c r="B449" s="116">
        <v>3</v>
      </c>
      <c r="C449" s="116">
        <v>1</v>
      </c>
      <c r="D449" s="116">
        <v>3</v>
      </c>
      <c r="E449" s="116">
        <v>15</v>
      </c>
      <c r="F449" s="116">
        <v>20</v>
      </c>
      <c r="G449" s="116">
        <v>4</v>
      </c>
      <c r="H449" s="116">
        <v>2</v>
      </c>
      <c r="I449" s="116" t="s">
        <v>1259</v>
      </c>
      <c r="K449" s="114" t="s">
        <v>2227</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1">
        <f>INDEX(Duct_Leakage!$A$3:$A$6,MATCH(Model_Input_Builder!$G449,Duct_Leakage!$E$3:$E$6,0),1)</f>
        <v>0.18</v>
      </c>
      <c r="AB449" s="91">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6">
        <v>446</v>
      </c>
      <c r="B450" s="116">
        <v>4</v>
      </c>
      <c r="C450" s="116">
        <v>3</v>
      </c>
      <c r="D450" s="116">
        <v>3</v>
      </c>
      <c r="E450" s="116">
        <v>8</v>
      </c>
      <c r="F450" s="116">
        <v>19</v>
      </c>
      <c r="G450" s="116">
        <v>1</v>
      </c>
      <c r="H450" s="116">
        <v>1</v>
      </c>
      <c r="I450" s="116" t="s">
        <v>1260</v>
      </c>
      <c r="K450" s="114" t="s">
        <v>2228</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1">
        <f>INDEX(Duct_Leakage!$A$3:$A$6,MATCH(Model_Input_Builder!$G450,Duct_Leakage!$E$3:$E$6,0),1)</f>
        <v>0.03</v>
      </c>
      <c r="AB450" s="91">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6">
        <v>447</v>
      </c>
      <c r="B451" s="116">
        <v>1</v>
      </c>
      <c r="C451" s="116">
        <v>1</v>
      </c>
      <c r="D451" s="116">
        <v>1</v>
      </c>
      <c r="E451" s="116">
        <v>6</v>
      </c>
      <c r="F451" s="116">
        <v>12</v>
      </c>
      <c r="G451" s="116">
        <v>4</v>
      </c>
      <c r="H451" s="116">
        <v>1</v>
      </c>
      <c r="I451" s="116" t="s">
        <v>1261</v>
      </c>
      <c r="K451" s="114" t="s">
        <v>2229</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1">
        <f>INDEX(Duct_Leakage!$A$3:$A$6,MATCH(Model_Input_Builder!$G451,Duct_Leakage!$E$3:$E$6,0),1)</f>
        <v>0.18</v>
      </c>
      <c r="AB451" s="91">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6">
        <v>448</v>
      </c>
      <c r="B452" s="116">
        <v>3</v>
      </c>
      <c r="C452" s="116">
        <v>6</v>
      </c>
      <c r="D452" s="116">
        <v>3</v>
      </c>
      <c r="E452" s="116">
        <v>10</v>
      </c>
      <c r="F452" s="116">
        <v>8</v>
      </c>
      <c r="G452" s="116">
        <v>1</v>
      </c>
      <c r="H452" s="116">
        <v>1</v>
      </c>
      <c r="I452" s="116" t="s">
        <v>1262</v>
      </c>
      <c r="K452" s="114" t="s">
        <v>2230</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1">
        <f>INDEX(Duct_Leakage!$A$3:$A$6,MATCH(Model_Input_Builder!$G452,Duct_Leakage!$E$3:$E$6,0),1)</f>
        <v>0.03</v>
      </c>
      <c r="AB452" s="91">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6">
        <v>449</v>
      </c>
      <c r="B453" s="116">
        <v>3</v>
      </c>
      <c r="C453" s="116">
        <v>7</v>
      </c>
      <c r="D453" s="116">
        <v>5</v>
      </c>
      <c r="E453" s="116">
        <v>18</v>
      </c>
      <c r="F453" s="116">
        <v>18</v>
      </c>
      <c r="G453" s="116">
        <v>4</v>
      </c>
      <c r="H453" s="116">
        <v>1</v>
      </c>
      <c r="I453" s="116" t="s">
        <v>1263</v>
      </c>
      <c r="K453" s="114" t="s">
        <v>2231</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1">
        <f>INDEX(Duct_Leakage!$A$3:$A$6,MATCH(Model_Input_Builder!$G453,Duct_Leakage!$E$3:$E$6,0),1)</f>
        <v>0.18</v>
      </c>
      <c r="AB453" s="91">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6">
        <v>450</v>
      </c>
      <c r="B454" s="116">
        <v>3</v>
      </c>
      <c r="C454" s="116">
        <v>8</v>
      </c>
      <c r="D454" s="116">
        <v>2</v>
      </c>
      <c r="E454" s="116">
        <v>16</v>
      </c>
      <c r="F454" s="116">
        <v>12</v>
      </c>
      <c r="G454" s="116">
        <v>4</v>
      </c>
      <c r="H454" s="116">
        <v>1</v>
      </c>
      <c r="I454" s="116" t="s">
        <v>1264</v>
      </c>
      <c r="K454" s="114" t="s">
        <v>2232</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1">
        <f>INDEX(Duct_Leakage!$A$3:$A$6,MATCH(Model_Input_Builder!$G454,Duct_Leakage!$E$3:$E$6,0),1)</f>
        <v>0.18</v>
      </c>
      <c r="AB454" s="91">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6">
        <v>451</v>
      </c>
      <c r="B455" s="116">
        <v>1</v>
      </c>
      <c r="C455" s="116">
        <v>6</v>
      </c>
      <c r="D455" s="116">
        <v>1</v>
      </c>
      <c r="E455" s="116">
        <v>17</v>
      </c>
      <c r="F455" s="116">
        <v>6</v>
      </c>
      <c r="G455" s="116">
        <v>4</v>
      </c>
      <c r="H455" s="116">
        <v>3</v>
      </c>
      <c r="I455" s="116" t="s">
        <v>1265</v>
      </c>
      <c r="K455" s="114" t="s">
        <v>2233</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1">
        <f>INDEX(Duct_Leakage!$A$3:$A$6,MATCH(Model_Input_Builder!$G455,Duct_Leakage!$E$3:$E$6,0),1)</f>
        <v>0.18</v>
      </c>
      <c r="AB455" s="91">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6">
        <v>452</v>
      </c>
      <c r="B456" s="116">
        <v>3</v>
      </c>
      <c r="C456" s="116">
        <v>4</v>
      </c>
      <c r="D456" s="116">
        <v>4</v>
      </c>
      <c r="E456" s="116">
        <v>12</v>
      </c>
      <c r="F456" s="116">
        <v>20</v>
      </c>
      <c r="G456" s="116">
        <v>3</v>
      </c>
      <c r="H456" s="116">
        <v>3</v>
      </c>
      <c r="I456" s="116" t="s">
        <v>1266</v>
      </c>
      <c r="K456" s="114" t="s">
        <v>2234</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1">
        <f>INDEX(Duct_Leakage!$A$3:$A$6,MATCH(Model_Input_Builder!$G456,Duct_Leakage!$E$3:$E$6,0),1)</f>
        <v>0.127</v>
      </c>
      <c r="AB456" s="91">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6">
        <v>453</v>
      </c>
      <c r="B457" s="116">
        <v>3</v>
      </c>
      <c r="C457" s="116">
        <v>2</v>
      </c>
      <c r="D457" s="116">
        <v>4</v>
      </c>
      <c r="E457" s="116">
        <v>4</v>
      </c>
      <c r="F457" s="116">
        <v>19</v>
      </c>
      <c r="G457" s="116">
        <v>3</v>
      </c>
      <c r="H457" s="116">
        <v>4</v>
      </c>
      <c r="I457" s="116" t="s">
        <v>1267</v>
      </c>
      <c r="K457" s="114" t="s">
        <v>2235</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1">
        <f>INDEX(Duct_Leakage!$A$3:$A$6,MATCH(Model_Input_Builder!$G457,Duct_Leakage!$E$3:$E$6,0),1)</f>
        <v>0.127</v>
      </c>
      <c r="AB457" s="91">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6">
        <v>454</v>
      </c>
      <c r="B458" s="116">
        <v>2</v>
      </c>
      <c r="C458" s="116">
        <v>4</v>
      </c>
      <c r="D458" s="116">
        <v>2</v>
      </c>
      <c r="E458" s="116">
        <v>9</v>
      </c>
      <c r="F458" s="116">
        <v>5</v>
      </c>
      <c r="G458" s="116">
        <v>1</v>
      </c>
      <c r="H458" s="116">
        <v>1</v>
      </c>
      <c r="I458" s="116" t="s">
        <v>1268</v>
      </c>
      <c r="K458" s="114" t="s">
        <v>2236</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1">
        <f>INDEX(Duct_Leakage!$A$3:$A$6,MATCH(Model_Input_Builder!$G458,Duct_Leakage!$E$3:$E$6,0),1)</f>
        <v>0.03</v>
      </c>
      <c r="AB458" s="91">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6">
        <v>455</v>
      </c>
      <c r="B459" s="116">
        <v>4</v>
      </c>
      <c r="C459" s="116">
        <v>2</v>
      </c>
      <c r="D459" s="116">
        <v>4</v>
      </c>
      <c r="E459" s="116">
        <v>8</v>
      </c>
      <c r="F459" s="116">
        <v>5</v>
      </c>
      <c r="G459" s="116">
        <v>2</v>
      </c>
      <c r="H459" s="116">
        <v>4</v>
      </c>
      <c r="I459" s="116" t="s">
        <v>1269</v>
      </c>
      <c r="K459" s="114" t="s">
        <v>2237</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1">
        <f>INDEX(Duct_Leakage!$A$3:$A$6,MATCH(Model_Input_Builder!$G459,Duct_Leakage!$E$3:$E$6,0),1)</f>
        <v>0.06</v>
      </c>
      <c r="AB459" s="91">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6">
        <v>456</v>
      </c>
      <c r="B460" s="116">
        <v>2</v>
      </c>
      <c r="C460" s="116">
        <v>8</v>
      </c>
      <c r="D460" s="116">
        <v>4</v>
      </c>
      <c r="E460" s="116">
        <v>12</v>
      </c>
      <c r="F460" s="116">
        <v>13</v>
      </c>
      <c r="G460" s="116">
        <v>4</v>
      </c>
      <c r="H460" s="116">
        <v>3</v>
      </c>
      <c r="I460" s="116" t="s">
        <v>1270</v>
      </c>
      <c r="K460" s="114" t="s">
        <v>2238</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1">
        <f>INDEX(Duct_Leakage!$A$3:$A$6,MATCH(Model_Input_Builder!$G460,Duct_Leakage!$E$3:$E$6,0),1)</f>
        <v>0.18</v>
      </c>
      <c r="AB460" s="91">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6">
        <v>457</v>
      </c>
      <c r="B461" s="116">
        <v>1</v>
      </c>
      <c r="C461" s="116">
        <v>2</v>
      </c>
      <c r="D461" s="116">
        <v>5</v>
      </c>
      <c r="E461" s="116">
        <v>6</v>
      </c>
      <c r="F461" s="116">
        <v>4</v>
      </c>
      <c r="G461" s="116">
        <v>1</v>
      </c>
      <c r="H461" s="116">
        <v>4</v>
      </c>
      <c r="I461" s="116" t="s">
        <v>1271</v>
      </c>
      <c r="K461" s="114" t="s">
        <v>2239</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1">
        <f>INDEX(Duct_Leakage!$A$3:$A$6,MATCH(Model_Input_Builder!$G461,Duct_Leakage!$E$3:$E$6,0),1)</f>
        <v>0.03</v>
      </c>
      <c r="AB461" s="91">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6">
        <v>458</v>
      </c>
      <c r="B462" s="116">
        <v>3</v>
      </c>
      <c r="C462" s="116">
        <v>3</v>
      </c>
      <c r="D462" s="116">
        <v>2</v>
      </c>
      <c r="E462" s="116">
        <v>3</v>
      </c>
      <c r="F462" s="116">
        <v>9</v>
      </c>
      <c r="G462" s="116">
        <v>3</v>
      </c>
      <c r="H462" s="116">
        <v>1</v>
      </c>
      <c r="I462" s="116" t="s">
        <v>1272</v>
      </c>
      <c r="K462" s="114" t="s">
        <v>2240</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1">
        <f>INDEX(Duct_Leakage!$A$3:$A$6,MATCH(Model_Input_Builder!$G462,Duct_Leakage!$E$3:$E$6,0),1)</f>
        <v>0.127</v>
      </c>
      <c r="AB462" s="91">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6">
        <v>459</v>
      </c>
      <c r="B463" s="116">
        <v>2</v>
      </c>
      <c r="C463" s="116">
        <v>2</v>
      </c>
      <c r="D463" s="116">
        <v>3</v>
      </c>
      <c r="E463" s="116">
        <v>7</v>
      </c>
      <c r="F463" s="116">
        <v>4</v>
      </c>
      <c r="G463" s="116">
        <v>3</v>
      </c>
      <c r="H463" s="116">
        <v>3</v>
      </c>
      <c r="I463" s="116" t="s">
        <v>1273</v>
      </c>
      <c r="K463" s="114" t="s">
        <v>2241</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1">
        <f>INDEX(Duct_Leakage!$A$3:$A$6,MATCH(Model_Input_Builder!$G463,Duct_Leakage!$E$3:$E$6,0),1)</f>
        <v>0.127</v>
      </c>
      <c r="AB463" s="91">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6">
        <v>460</v>
      </c>
      <c r="B464" s="116">
        <v>3</v>
      </c>
      <c r="C464" s="116">
        <v>5</v>
      </c>
      <c r="D464" s="116">
        <v>3</v>
      </c>
      <c r="E464" s="116">
        <v>12</v>
      </c>
      <c r="F464" s="116">
        <v>10</v>
      </c>
      <c r="G464" s="116">
        <v>4</v>
      </c>
      <c r="H464" s="116">
        <v>3</v>
      </c>
      <c r="I464" s="116" t="s">
        <v>1274</v>
      </c>
      <c r="K464" s="114" t="s">
        <v>2242</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1">
        <f>INDEX(Duct_Leakage!$A$3:$A$6,MATCH(Model_Input_Builder!$G464,Duct_Leakage!$E$3:$E$6,0),1)</f>
        <v>0.18</v>
      </c>
      <c r="AB464" s="91">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6">
        <v>461</v>
      </c>
      <c r="B465" s="116">
        <v>3</v>
      </c>
      <c r="C465" s="116">
        <v>2</v>
      </c>
      <c r="D465" s="116">
        <v>3</v>
      </c>
      <c r="E465" s="116">
        <v>8</v>
      </c>
      <c r="F465" s="116">
        <v>2</v>
      </c>
      <c r="G465" s="116">
        <v>3</v>
      </c>
      <c r="H465" s="116">
        <v>1</v>
      </c>
      <c r="I465" s="116" t="s">
        <v>1275</v>
      </c>
      <c r="K465" s="114" t="s">
        <v>2243</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1">
        <f>INDEX(Duct_Leakage!$A$3:$A$6,MATCH(Model_Input_Builder!$G465,Duct_Leakage!$E$3:$E$6,0),1)</f>
        <v>0.127</v>
      </c>
      <c r="AB465" s="91">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6">
        <v>462</v>
      </c>
      <c r="B466" s="116">
        <v>3</v>
      </c>
      <c r="C466" s="116">
        <v>1</v>
      </c>
      <c r="D466" s="116">
        <v>3</v>
      </c>
      <c r="E466" s="116">
        <v>8</v>
      </c>
      <c r="F466" s="116">
        <v>7</v>
      </c>
      <c r="G466" s="116">
        <v>4</v>
      </c>
      <c r="H466" s="116">
        <v>3</v>
      </c>
      <c r="I466" s="116" t="s">
        <v>1276</v>
      </c>
      <c r="K466" s="114" t="s">
        <v>2244</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1">
        <f>INDEX(Duct_Leakage!$A$3:$A$6,MATCH(Model_Input_Builder!$G466,Duct_Leakage!$E$3:$E$6,0),1)</f>
        <v>0.18</v>
      </c>
      <c r="AB466" s="91">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6">
        <v>463</v>
      </c>
      <c r="B467" s="116">
        <v>3</v>
      </c>
      <c r="C467" s="116">
        <v>3</v>
      </c>
      <c r="D467" s="116">
        <v>5</v>
      </c>
      <c r="E467" s="116">
        <v>12</v>
      </c>
      <c r="F467" s="116">
        <v>16</v>
      </c>
      <c r="G467" s="116">
        <v>1</v>
      </c>
      <c r="H467" s="116">
        <v>2</v>
      </c>
      <c r="I467" s="116" t="s">
        <v>1277</v>
      </c>
      <c r="K467" s="114" t="s">
        <v>2245</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1">
        <f>INDEX(Duct_Leakage!$A$3:$A$6,MATCH(Model_Input_Builder!$G467,Duct_Leakage!$E$3:$E$6,0),1)</f>
        <v>0.03</v>
      </c>
      <c r="AB467" s="91">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6">
        <v>464</v>
      </c>
      <c r="B468" s="116">
        <v>3</v>
      </c>
      <c r="C468" s="116">
        <v>6</v>
      </c>
      <c r="D468" s="116">
        <v>1</v>
      </c>
      <c r="E468" s="116">
        <v>11</v>
      </c>
      <c r="F468" s="116">
        <v>7</v>
      </c>
      <c r="G468" s="116">
        <v>2</v>
      </c>
      <c r="H468" s="116">
        <v>1</v>
      </c>
      <c r="I468" s="116" t="s">
        <v>1278</v>
      </c>
      <c r="K468" s="114" t="s">
        <v>2246</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1">
        <f>INDEX(Duct_Leakage!$A$3:$A$6,MATCH(Model_Input_Builder!$G468,Duct_Leakage!$E$3:$E$6,0),1)</f>
        <v>0.06</v>
      </c>
      <c r="AB468" s="91">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6">
        <v>465</v>
      </c>
      <c r="B469" s="116">
        <v>2</v>
      </c>
      <c r="C469" s="116">
        <v>1</v>
      </c>
      <c r="D469" s="116">
        <v>3</v>
      </c>
      <c r="E469" s="116">
        <v>6</v>
      </c>
      <c r="F469" s="116">
        <v>6</v>
      </c>
      <c r="G469" s="116">
        <v>4</v>
      </c>
      <c r="H469" s="116">
        <v>4</v>
      </c>
      <c r="I469" s="116" t="s">
        <v>1279</v>
      </c>
      <c r="K469" s="114" t="s">
        <v>2247</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1">
        <f>INDEX(Duct_Leakage!$A$3:$A$6,MATCH(Model_Input_Builder!$G469,Duct_Leakage!$E$3:$E$6,0),1)</f>
        <v>0.18</v>
      </c>
      <c r="AB469" s="91">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6">
        <v>466</v>
      </c>
      <c r="B470" s="116">
        <v>4</v>
      </c>
      <c r="C470" s="116">
        <v>1</v>
      </c>
      <c r="D470" s="116">
        <v>2</v>
      </c>
      <c r="E470" s="116">
        <v>2</v>
      </c>
      <c r="F470" s="116">
        <v>20</v>
      </c>
      <c r="G470" s="116">
        <v>1</v>
      </c>
      <c r="H470" s="116">
        <v>3</v>
      </c>
      <c r="I470" s="116" t="s">
        <v>1280</v>
      </c>
      <c r="K470" s="114" t="s">
        <v>2248</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1">
        <f>INDEX(Duct_Leakage!$A$3:$A$6,MATCH(Model_Input_Builder!$G470,Duct_Leakage!$E$3:$E$6,0),1)</f>
        <v>0.03</v>
      </c>
      <c r="AB470" s="91">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6">
        <v>467</v>
      </c>
      <c r="B471" s="116">
        <v>4</v>
      </c>
      <c r="C471" s="116">
        <v>2</v>
      </c>
      <c r="D471" s="116">
        <v>3</v>
      </c>
      <c r="E471" s="116">
        <v>5</v>
      </c>
      <c r="F471" s="116">
        <v>14</v>
      </c>
      <c r="G471" s="116">
        <v>3</v>
      </c>
      <c r="H471" s="116">
        <v>3</v>
      </c>
      <c r="I471" s="116" t="s">
        <v>1281</v>
      </c>
      <c r="K471" s="114" t="s">
        <v>2249</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1">
        <f>INDEX(Duct_Leakage!$A$3:$A$6,MATCH(Model_Input_Builder!$G471,Duct_Leakage!$E$3:$E$6,0),1)</f>
        <v>0.127</v>
      </c>
      <c r="AB471" s="91">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6">
        <v>468</v>
      </c>
      <c r="B472" s="116">
        <v>4</v>
      </c>
      <c r="C472" s="116">
        <v>1</v>
      </c>
      <c r="D472" s="116">
        <v>3</v>
      </c>
      <c r="E472" s="116">
        <v>17</v>
      </c>
      <c r="F472" s="116">
        <v>4</v>
      </c>
      <c r="G472" s="116">
        <v>1</v>
      </c>
      <c r="H472" s="116">
        <v>1</v>
      </c>
      <c r="I472" s="116" t="s">
        <v>1282</v>
      </c>
      <c r="K472" s="114" t="s">
        <v>2250</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1">
        <f>INDEX(Duct_Leakage!$A$3:$A$6,MATCH(Model_Input_Builder!$G472,Duct_Leakage!$E$3:$E$6,0),1)</f>
        <v>0.03</v>
      </c>
      <c r="AB472" s="91">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6">
        <v>469</v>
      </c>
      <c r="B473" s="116">
        <v>1</v>
      </c>
      <c r="C473" s="116">
        <v>8</v>
      </c>
      <c r="D473" s="116">
        <v>5</v>
      </c>
      <c r="E473" s="116">
        <v>14</v>
      </c>
      <c r="F473" s="116">
        <v>15</v>
      </c>
      <c r="G473" s="116">
        <v>3</v>
      </c>
      <c r="H473" s="116">
        <v>1</v>
      </c>
      <c r="I473" s="116" t="s">
        <v>1283</v>
      </c>
      <c r="K473" s="114" t="s">
        <v>2251</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1">
        <f>INDEX(Duct_Leakage!$A$3:$A$6,MATCH(Model_Input_Builder!$G473,Duct_Leakage!$E$3:$E$6,0),1)</f>
        <v>0.127</v>
      </c>
      <c r="AB473" s="91">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6">
        <v>470</v>
      </c>
      <c r="B474" s="116">
        <v>2</v>
      </c>
      <c r="C474" s="116">
        <v>8</v>
      </c>
      <c r="D474" s="116">
        <v>2</v>
      </c>
      <c r="E474" s="116">
        <v>18</v>
      </c>
      <c r="F474" s="116">
        <v>5</v>
      </c>
      <c r="G474" s="116">
        <v>1</v>
      </c>
      <c r="H474" s="116">
        <v>3</v>
      </c>
      <c r="I474" s="116" t="s">
        <v>1284</v>
      </c>
      <c r="K474" s="114" t="s">
        <v>2252</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1">
        <f>INDEX(Duct_Leakage!$A$3:$A$6,MATCH(Model_Input_Builder!$G474,Duct_Leakage!$E$3:$E$6,0),1)</f>
        <v>0.03</v>
      </c>
      <c r="AB474" s="91">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6">
        <v>471</v>
      </c>
      <c r="B475" s="116">
        <v>2</v>
      </c>
      <c r="C475" s="116">
        <v>5</v>
      </c>
      <c r="D475" s="116">
        <v>1</v>
      </c>
      <c r="E475" s="116">
        <v>5</v>
      </c>
      <c r="F475" s="116">
        <v>18</v>
      </c>
      <c r="G475" s="116">
        <v>1</v>
      </c>
      <c r="H475" s="116">
        <v>4</v>
      </c>
      <c r="I475" s="116" t="s">
        <v>1285</v>
      </c>
      <c r="K475" s="114" t="s">
        <v>2253</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1">
        <f>INDEX(Duct_Leakage!$A$3:$A$6,MATCH(Model_Input_Builder!$G475,Duct_Leakage!$E$3:$E$6,0),1)</f>
        <v>0.03</v>
      </c>
      <c r="AB475" s="91">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6">
        <v>472</v>
      </c>
      <c r="B476" s="116">
        <v>4</v>
      </c>
      <c r="C476" s="116">
        <v>4</v>
      </c>
      <c r="D476" s="116">
        <v>5</v>
      </c>
      <c r="E476" s="116">
        <v>13</v>
      </c>
      <c r="F476" s="116">
        <v>18</v>
      </c>
      <c r="G476" s="116">
        <v>3</v>
      </c>
      <c r="H476" s="116">
        <v>2</v>
      </c>
      <c r="I476" s="116" t="s">
        <v>1286</v>
      </c>
      <c r="K476" s="114" t="s">
        <v>2254</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1">
        <f>INDEX(Duct_Leakage!$A$3:$A$6,MATCH(Model_Input_Builder!$G476,Duct_Leakage!$E$3:$E$6,0),1)</f>
        <v>0.127</v>
      </c>
      <c r="AB476" s="91">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6">
        <v>473</v>
      </c>
      <c r="B477" s="116">
        <v>3</v>
      </c>
      <c r="C477" s="116">
        <v>4</v>
      </c>
      <c r="D477" s="116">
        <v>3</v>
      </c>
      <c r="E477" s="116">
        <v>5</v>
      </c>
      <c r="F477" s="116">
        <v>14</v>
      </c>
      <c r="G477" s="116">
        <v>2</v>
      </c>
      <c r="H477" s="116">
        <v>1</v>
      </c>
      <c r="I477" s="116" t="s">
        <v>1287</v>
      </c>
      <c r="K477" s="114" t="s">
        <v>2255</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1">
        <f>INDEX(Duct_Leakage!$A$3:$A$6,MATCH(Model_Input_Builder!$G477,Duct_Leakage!$E$3:$E$6,0),1)</f>
        <v>0.06</v>
      </c>
      <c r="AB477" s="91">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6">
        <v>474</v>
      </c>
      <c r="B478" s="116">
        <v>1</v>
      </c>
      <c r="C478" s="116">
        <v>4</v>
      </c>
      <c r="D478" s="116">
        <v>2</v>
      </c>
      <c r="E478" s="116">
        <v>13</v>
      </c>
      <c r="F478" s="116">
        <v>14</v>
      </c>
      <c r="G478" s="116">
        <v>4</v>
      </c>
      <c r="H478" s="116">
        <v>4</v>
      </c>
      <c r="I478" s="116" t="s">
        <v>1288</v>
      </c>
      <c r="K478" s="114" t="s">
        <v>2256</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1">
        <f>INDEX(Duct_Leakage!$A$3:$A$6,MATCH(Model_Input_Builder!$G478,Duct_Leakage!$E$3:$E$6,0),1)</f>
        <v>0.18</v>
      </c>
      <c r="AB478" s="91">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6">
        <v>475</v>
      </c>
      <c r="B479" s="116">
        <v>1</v>
      </c>
      <c r="C479" s="116">
        <v>6</v>
      </c>
      <c r="D479" s="116">
        <v>1</v>
      </c>
      <c r="E479" s="116">
        <v>14</v>
      </c>
      <c r="F479" s="116">
        <v>1</v>
      </c>
      <c r="G479" s="116">
        <v>1</v>
      </c>
      <c r="H479" s="116">
        <v>1</v>
      </c>
      <c r="I479" s="116" t="s">
        <v>1289</v>
      </c>
      <c r="K479" s="114" t="s">
        <v>2257</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278</v>
      </c>
      <c r="W479" s="18" t="s">
        <v>278</v>
      </c>
      <c r="X479" s="18" t="s">
        <v>347</v>
      </c>
      <c r="Y479" s="18" t="s">
        <v>33</v>
      </c>
      <c r="Z479" s="18" t="s">
        <v>34</v>
      </c>
      <c r="AA479" s="91">
        <f>INDEX(Duct_Leakage!$A$3:$A$6,MATCH(Model_Input_Builder!$G479,Duct_Leakage!$E$3:$E$6,0),1)</f>
        <v>0.03</v>
      </c>
      <c r="AB479" s="91">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6">
        <v>476</v>
      </c>
      <c r="B480" s="116">
        <v>2</v>
      </c>
      <c r="C480" s="116">
        <v>1</v>
      </c>
      <c r="D480" s="116">
        <v>2</v>
      </c>
      <c r="E480" s="116">
        <v>3</v>
      </c>
      <c r="F480" s="116">
        <v>9</v>
      </c>
      <c r="G480" s="116">
        <v>2</v>
      </c>
      <c r="H480" s="116">
        <v>1</v>
      </c>
      <c r="I480" s="116" t="s">
        <v>1290</v>
      </c>
      <c r="K480" s="114" t="s">
        <v>2258</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1">
        <f>INDEX(Duct_Leakage!$A$3:$A$6,MATCH(Model_Input_Builder!$G480,Duct_Leakage!$E$3:$E$6,0),1)</f>
        <v>0.06</v>
      </c>
      <c r="AB480" s="91">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6">
        <v>477</v>
      </c>
      <c r="B481" s="116">
        <v>2</v>
      </c>
      <c r="C481" s="116">
        <v>7</v>
      </c>
      <c r="D481" s="116">
        <v>1</v>
      </c>
      <c r="E481" s="116">
        <v>13</v>
      </c>
      <c r="F481" s="116">
        <v>17</v>
      </c>
      <c r="G481" s="116">
        <v>4</v>
      </c>
      <c r="H481" s="116">
        <v>3</v>
      </c>
      <c r="I481" s="116" t="s">
        <v>1291</v>
      </c>
      <c r="K481" s="114" t="s">
        <v>2259</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1">
        <f>INDEX(Duct_Leakage!$A$3:$A$6,MATCH(Model_Input_Builder!$G481,Duct_Leakage!$E$3:$E$6,0),1)</f>
        <v>0.18</v>
      </c>
      <c r="AB481" s="91">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6">
        <v>478</v>
      </c>
      <c r="B482" s="116">
        <v>3</v>
      </c>
      <c r="C482" s="116">
        <v>8</v>
      </c>
      <c r="D482" s="116">
        <v>3</v>
      </c>
      <c r="E482" s="116">
        <v>16</v>
      </c>
      <c r="F482" s="116">
        <v>20</v>
      </c>
      <c r="G482" s="116">
        <v>1</v>
      </c>
      <c r="H482" s="116">
        <v>3</v>
      </c>
      <c r="I482" s="116" t="s">
        <v>1292</v>
      </c>
      <c r="K482" s="114" t="s">
        <v>2260</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1">
        <f>INDEX(Duct_Leakage!$A$3:$A$6,MATCH(Model_Input_Builder!$G482,Duct_Leakage!$E$3:$E$6,0),1)</f>
        <v>0.03</v>
      </c>
      <c r="AB482" s="91">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6">
        <v>479</v>
      </c>
      <c r="B483" s="116">
        <v>2</v>
      </c>
      <c r="C483" s="116">
        <v>2</v>
      </c>
      <c r="D483" s="116">
        <v>5</v>
      </c>
      <c r="E483" s="116">
        <v>15</v>
      </c>
      <c r="F483" s="116">
        <v>17</v>
      </c>
      <c r="G483" s="116">
        <v>4</v>
      </c>
      <c r="H483" s="116">
        <v>2</v>
      </c>
      <c r="I483" s="116" t="s">
        <v>1293</v>
      </c>
      <c r="K483" s="114" t="s">
        <v>2261</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1">
        <f>INDEX(Duct_Leakage!$A$3:$A$6,MATCH(Model_Input_Builder!$G483,Duct_Leakage!$E$3:$E$6,0),1)</f>
        <v>0.18</v>
      </c>
      <c r="AB483" s="91">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6">
        <v>480</v>
      </c>
      <c r="B484" s="116">
        <v>1</v>
      </c>
      <c r="C484" s="116">
        <v>5</v>
      </c>
      <c r="D484" s="116">
        <v>1</v>
      </c>
      <c r="E484" s="116">
        <v>16</v>
      </c>
      <c r="F484" s="116">
        <v>15</v>
      </c>
      <c r="G484" s="116">
        <v>3</v>
      </c>
      <c r="H484" s="116">
        <v>4</v>
      </c>
      <c r="I484" s="116" t="s">
        <v>1294</v>
      </c>
      <c r="K484" s="114" t="s">
        <v>2262</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1">
        <f>INDEX(Duct_Leakage!$A$3:$A$6,MATCH(Model_Input_Builder!$G484,Duct_Leakage!$E$3:$E$6,0),1)</f>
        <v>0.127</v>
      </c>
      <c r="AB484" s="91">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6">
        <v>481</v>
      </c>
      <c r="B485" s="116">
        <v>4</v>
      </c>
      <c r="C485" s="116">
        <v>6</v>
      </c>
      <c r="D485" s="116">
        <v>1</v>
      </c>
      <c r="E485" s="116">
        <v>15</v>
      </c>
      <c r="F485" s="116">
        <v>6</v>
      </c>
      <c r="G485" s="116">
        <v>1</v>
      </c>
      <c r="H485" s="116">
        <v>1</v>
      </c>
      <c r="I485" s="116" t="s">
        <v>1295</v>
      </c>
      <c r="K485" s="114" t="s">
        <v>2263</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1">
        <f>INDEX(Duct_Leakage!$A$3:$A$6,MATCH(Model_Input_Builder!$G485,Duct_Leakage!$E$3:$E$6,0),1)</f>
        <v>0.03</v>
      </c>
      <c r="AB485" s="91">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6">
        <v>482</v>
      </c>
      <c r="B486" s="116">
        <v>4</v>
      </c>
      <c r="C486" s="116">
        <v>4</v>
      </c>
      <c r="D486" s="116">
        <v>4</v>
      </c>
      <c r="E486" s="116">
        <v>11</v>
      </c>
      <c r="F486" s="116">
        <v>7</v>
      </c>
      <c r="G486" s="116">
        <v>3</v>
      </c>
      <c r="H486" s="116">
        <v>4</v>
      </c>
      <c r="I486" s="116" t="s">
        <v>1296</v>
      </c>
      <c r="K486" s="114" t="s">
        <v>2264</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1">
        <f>INDEX(Duct_Leakage!$A$3:$A$6,MATCH(Model_Input_Builder!$G486,Duct_Leakage!$E$3:$E$6,0),1)</f>
        <v>0.127</v>
      </c>
      <c r="AB486" s="91">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6">
        <v>483</v>
      </c>
      <c r="B487" s="116">
        <v>2</v>
      </c>
      <c r="C487" s="116">
        <v>6</v>
      </c>
      <c r="D487" s="116">
        <v>5</v>
      </c>
      <c r="E487" s="116">
        <v>19</v>
      </c>
      <c r="F487" s="116">
        <v>19</v>
      </c>
      <c r="G487" s="116">
        <v>4</v>
      </c>
      <c r="H487" s="116">
        <v>3</v>
      </c>
      <c r="I487" s="116" t="s">
        <v>1297</v>
      </c>
      <c r="K487" s="114" t="s">
        <v>2265</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1">
        <f>INDEX(Duct_Leakage!$A$3:$A$6,MATCH(Model_Input_Builder!$G487,Duct_Leakage!$E$3:$E$6,0),1)</f>
        <v>0.18</v>
      </c>
      <c r="AB487" s="91">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6">
        <v>484</v>
      </c>
      <c r="B488" s="116">
        <v>2</v>
      </c>
      <c r="C488" s="116">
        <v>3</v>
      </c>
      <c r="D488" s="116">
        <v>3</v>
      </c>
      <c r="E488" s="116">
        <v>12</v>
      </c>
      <c r="F488" s="116">
        <v>12</v>
      </c>
      <c r="G488" s="116">
        <v>2</v>
      </c>
      <c r="H488" s="116">
        <v>4</v>
      </c>
      <c r="I488" s="116" t="s">
        <v>1298</v>
      </c>
      <c r="K488" s="114" t="s">
        <v>2266</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1">
        <f>INDEX(Duct_Leakage!$A$3:$A$6,MATCH(Model_Input_Builder!$G488,Duct_Leakage!$E$3:$E$6,0),1)</f>
        <v>0.06</v>
      </c>
      <c r="AB488" s="91">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6">
        <v>485</v>
      </c>
      <c r="B489" s="116">
        <v>4</v>
      </c>
      <c r="C489" s="116">
        <v>2</v>
      </c>
      <c r="D489" s="116">
        <v>1</v>
      </c>
      <c r="E489" s="116">
        <v>4</v>
      </c>
      <c r="F489" s="116">
        <v>16</v>
      </c>
      <c r="G489" s="116">
        <v>1</v>
      </c>
      <c r="H489" s="116">
        <v>1</v>
      </c>
      <c r="I489" s="116" t="s">
        <v>1299</v>
      </c>
      <c r="K489" s="114" t="s">
        <v>2267</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1">
        <f>INDEX(Duct_Leakage!$A$3:$A$6,MATCH(Model_Input_Builder!$G489,Duct_Leakage!$E$3:$E$6,0),1)</f>
        <v>0.03</v>
      </c>
      <c r="AB489" s="91">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6">
        <v>486</v>
      </c>
      <c r="B490" s="116">
        <v>4</v>
      </c>
      <c r="C490" s="116">
        <v>8</v>
      </c>
      <c r="D490" s="116">
        <v>4</v>
      </c>
      <c r="E490" s="116">
        <v>3</v>
      </c>
      <c r="F490" s="116">
        <v>16</v>
      </c>
      <c r="G490" s="116">
        <v>4</v>
      </c>
      <c r="H490" s="116">
        <v>4</v>
      </c>
      <c r="I490" s="116" t="s">
        <v>1300</v>
      </c>
      <c r="K490" s="114" t="s">
        <v>2268</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1">
        <f>INDEX(Duct_Leakage!$A$3:$A$6,MATCH(Model_Input_Builder!$G490,Duct_Leakage!$E$3:$E$6,0),1)</f>
        <v>0.18</v>
      </c>
      <c r="AB490" s="91">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6">
        <v>487</v>
      </c>
      <c r="B491" s="116">
        <v>1</v>
      </c>
      <c r="C491" s="116">
        <v>3</v>
      </c>
      <c r="D491" s="116">
        <v>1</v>
      </c>
      <c r="E491" s="116">
        <v>6</v>
      </c>
      <c r="F491" s="116">
        <v>19</v>
      </c>
      <c r="G491" s="116">
        <v>2</v>
      </c>
      <c r="H491" s="116">
        <v>2</v>
      </c>
      <c r="I491" s="116" t="s">
        <v>1301</v>
      </c>
      <c r="K491" s="114" t="s">
        <v>2269</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1">
        <f>INDEX(Duct_Leakage!$A$3:$A$6,MATCH(Model_Input_Builder!$G491,Duct_Leakage!$E$3:$E$6,0),1)</f>
        <v>0.06</v>
      </c>
      <c r="AB491" s="91">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6">
        <v>488</v>
      </c>
      <c r="B492" s="116">
        <v>2</v>
      </c>
      <c r="C492" s="116">
        <v>2</v>
      </c>
      <c r="D492" s="116">
        <v>1</v>
      </c>
      <c r="E492" s="116">
        <v>13</v>
      </c>
      <c r="F492" s="116">
        <v>16</v>
      </c>
      <c r="G492" s="116">
        <v>2</v>
      </c>
      <c r="H492" s="116">
        <v>2</v>
      </c>
      <c r="I492" s="116" t="s">
        <v>1302</v>
      </c>
      <c r="K492" s="114" t="s">
        <v>2270</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1">
        <f>INDEX(Duct_Leakage!$A$3:$A$6,MATCH(Model_Input_Builder!$G492,Duct_Leakage!$E$3:$E$6,0),1)</f>
        <v>0.06</v>
      </c>
      <c r="AB492" s="91">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6">
        <v>489</v>
      </c>
      <c r="B493" s="116">
        <v>3</v>
      </c>
      <c r="C493" s="116">
        <v>1</v>
      </c>
      <c r="D493" s="116">
        <v>1</v>
      </c>
      <c r="E493" s="116">
        <v>19</v>
      </c>
      <c r="F493" s="116">
        <v>15</v>
      </c>
      <c r="G493" s="116">
        <v>1</v>
      </c>
      <c r="H493" s="116">
        <v>1</v>
      </c>
      <c r="I493" s="116" t="s">
        <v>1303</v>
      </c>
      <c r="K493" s="114" t="s">
        <v>2271</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1">
        <f>INDEX(Duct_Leakage!$A$3:$A$6,MATCH(Model_Input_Builder!$G493,Duct_Leakage!$E$3:$E$6,0),1)</f>
        <v>0.03</v>
      </c>
      <c r="AB493" s="91">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6">
        <v>490</v>
      </c>
      <c r="B494" s="116">
        <v>3</v>
      </c>
      <c r="C494" s="116">
        <v>6</v>
      </c>
      <c r="D494" s="116">
        <v>3</v>
      </c>
      <c r="E494" s="116">
        <v>17</v>
      </c>
      <c r="F494" s="116">
        <v>2</v>
      </c>
      <c r="G494" s="116">
        <v>4</v>
      </c>
      <c r="H494" s="116">
        <v>3</v>
      </c>
      <c r="I494" s="116" t="s">
        <v>1304</v>
      </c>
      <c r="K494" s="114" t="s">
        <v>2272</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1">
        <f>INDEX(Duct_Leakage!$A$3:$A$6,MATCH(Model_Input_Builder!$G494,Duct_Leakage!$E$3:$E$6,0),1)</f>
        <v>0.18</v>
      </c>
      <c r="AB494" s="91">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6">
        <v>491</v>
      </c>
      <c r="B495" s="116">
        <v>1</v>
      </c>
      <c r="C495" s="116">
        <v>3</v>
      </c>
      <c r="D495" s="116">
        <v>5</v>
      </c>
      <c r="E495" s="116">
        <v>8</v>
      </c>
      <c r="F495" s="116">
        <v>16</v>
      </c>
      <c r="G495" s="116">
        <v>4</v>
      </c>
      <c r="H495" s="116">
        <v>3</v>
      </c>
      <c r="I495" s="116" t="s">
        <v>1305</v>
      </c>
      <c r="K495" s="114" t="s">
        <v>2273</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1">
        <f>INDEX(Duct_Leakage!$A$3:$A$6,MATCH(Model_Input_Builder!$G495,Duct_Leakage!$E$3:$E$6,0),1)</f>
        <v>0.18</v>
      </c>
      <c r="AB495" s="91">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6">
        <v>492</v>
      </c>
      <c r="B496" s="116">
        <v>1</v>
      </c>
      <c r="C496" s="116">
        <v>2</v>
      </c>
      <c r="D496" s="116">
        <v>1</v>
      </c>
      <c r="E496" s="116">
        <v>10</v>
      </c>
      <c r="F496" s="116">
        <v>8</v>
      </c>
      <c r="G496" s="116">
        <v>3</v>
      </c>
      <c r="H496" s="116">
        <v>4</v>
      </c>
      <c r="I496" s="116" t="s">
        <v>1306</v>
      </c>
      <c r="K496" s="114" t="s">
        <v>2274</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1">
        <f>INDEX(Duct_Leakage!$A$3:$A$6,MATCH(Model_Input_Builder!$G496,Duct_Leakage!$E$3:$E$6,0),1)</f>
        <v>0.127</v>
      </c>
      <c r="AB496" s="91">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6">
        <v>493</v>
      </c>
      <c r="B497" s="116">
        <v>2</v>
      </c>
      <c r="C497" s="116">
        <v>2</v>
      </c>
      <c r="D497" s="116">
        <v>1</v>
      </c>
      <c r="E497" s="116">
        <v>16</v>
      </c>
      <c r="F497" s="116">
        <v>16</v>
      </c>
      <c r="G497" s="116">
        <v>3</v>
      </c>
      <c r="H497" s="116">
        <v>4</v>
      </c>
      <c r="I497" s="116" t="s">
        <v>1307</v>
      </c>
      <c r="K497" s="114" t="s">
        <v>2275</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1">
        <f>INDEX(Duct_Leakage!$A$3:$A$6,MATCH(Model_Input_Builder!$G497,Duct_Leakage!$E$3:$E$6,0),1)</f>
        <v>0.127</v>
      </c>
      <c r="AB497" s="91">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6">
        <v>494</v>
      </c>
      <c r="B498" s="116">
        <v>4</v>
      </c>
      <c r="C498" s="116">
        <v>6</v>
      </c>
      <c r="D498" s="116">
        <v>4</v>
      </c>
      <c r="E498" s="116">
        <v>5</v>
      </c>
      <c r="F498" s="116">
        <v>8</v>
      </c>
      <c r="G498" s="116">
        <v>1</v>
      </c>
      <c r="H498" s="116">
        <v>4</v>
      </c>
      <c r="I498" s="116" t="s">
        <v>1308</v>
      </c>
      <c r="K498" s="114" t="s">
        <v>2276</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1">
        <f>INDEX(Duct_Leakage!$A$3:$A$6,MATCH(Model_Input_Builder!$G498,Duct_Leakage!$E$3:$E$6,0),1)</f>
        <v>0.03</v>
      </c>
      <c r="AB498" s="91">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6">
        <v>495</v>
      </c>
      <c r="B499" s="116">
        <v>2</v>
      </c>
      <c r="C499" s="116">
        <v>2</v>
      </c>
      <c r="D499" s="116">
        <v>2</v>
      </c>
      <c r="E499" s="116">
        <v>9</v>
      </c>
      <c r="F499" s="116">
        <v>2</v>
      </c>
      <c r="G499" s="116">
        <v>3</v>
      </c>
      <c r="H499" s="116">
        <v>1</v>
      </c>
      <c r="I499" s="116" t="s">
        <v>1309</v>
      </c>
      <c r="K499" s="114" t="s">
        <v>2277</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1">
        <f>INDEX(Duct_Leakage!$A$3:$A$6,MATCH(Model_Input_Builder!$G499,Duct_Leakage!$E$3:$E$6,0),1)</f>
        <v>0.127</v>
      </c>
      <c r="AB499" s="91">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6">
        <v>496</v>
      </c>
      <c r="B500" s="116">
        <v>1</v>
      </c>
      <c r="C500" s="116">
        <v>1</v>
      </c>
      <c r="D500" s="116">
        <v>3</v>
      </c>
      <c r="E500" s="116">
        <v>14</v>
      </c>
      <c r="F500" s="116">
        <v>7</v>
      </c>
      <c r="G500" s="116">
        <v>1</v>
      </c>
      <c r="H500" s="116">
        <v>4</v>
      </c>
      <c r="I500" s="116" t="s">
        <v>1310</v>
      </c>
      <c r="K500" s="114" t="s">
        <v>2278</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1">
        <f>INDEX(Duct_Leakage!$A$3:$A$6,MATCH(Model_Input_Builder!$G500,Duct_Leakage!$E$3:$E$6,0),1)</f>
        <v>0.03</v>
      </c>
      <c r="AB500" s="91">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6">
        <v>497</v>
      </c>
      <c r="B501" s="116">
        <v>3</v>
      </c>
      <c r="C501" s="116">
        <v>1</v>
      </c>
      <c r="D501" s="116">
        <v>2</v>
      </c>
      <c r="E501" s="116">
        <v>3</v>
      </c>
      <c r="F501" s="116">
        <v>18</v>
      </c>
      <c r="G501" s="116">
        <v>3</v>
      </c>
      <c r="H501" s="116">
        <v>2</v>
      </c>
      <c r="I501" s="116" t="s">
        <v>1311</v>
      </c>
      <c r="K501" s="114" t="s">
        <v>2279</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1">
        <f>INDEX(Duct_Leakage!$A$3:$A$6,MATCH(Model_Input_Builder!$G501,Duct_Leakage!$E$3:$E$6,0),1)</f>
        <v>0.127</v>
      </c>
      <c r="AB501" s="91">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6">
        <v>498</v>
      </c>
      <c r="B502" s="116">
        <v>2</v>
      </c>
      <c r="C502" s="116">
        <v>8</v>
      </c>
      <c r="D502" s="116">
        <v>4</v>
      </c>
      <c r="E502" s="116">
        <v>12</v>
      </c>
      <c r="F502" s="116">
        <v>16</v>
      </c>
      <c r="G502" s="116">
        <v>1</v>
      </c>
      <c r="H502" s="116">
        <v>1</v>
      </c>
      <c r="I502" s="116" t="s">
        <v>1312</v>
      </c>
      <c r="K502" s="114" t="s">
        <v>2280</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1">
        <f>INDEX(Duct_Leakage!$A$3:$A$6,MATCH(Model_Input_Builder!$G502,Duct_Leakage!$E$3:$E$6,0),1)</f>
        <v>0.03</v>
      </c>
      <c r="AB502" s="91">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6">
        <v>499</v>
      </c>
      <c r="B503" s="116">
        <v>2</v>
      </c>
      <c r="C503" s="116">
        <v>4</v>
      </c>
      <c r="D503" s="116">
        <v>2</v>
      </c>
      <c r="E503" s="116">
        <v>10</v>
      </c>
      <c r="F503" s="116">
        <v>10</v>
      </c>
      <c r="G503" s="116">
        <v>2</v>
      </c>
      <c r="H503" s="116">
        <v>4</v>
      </c>
      <c r="I503" s="116" t="s">
        <v>1313</v>
      </c>
      <c r="K503" s="114" t="s">
        <v>2281</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1">
        <f>INDEX(Duct_Leakage!$A$3:$A$6,MATCH(Model_Input_Builder!$G503,Duct_Leakage!$E$3:$E$6,0),1)</f>
        <v>0.06</v>
      </c>
      <c r="AB503" s="91">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6">
        <v>500</v>
      </c>
      <c r="B504" s="116">
        <v>1</v>
      </c>
      <c r="C504" s="116">
        <v>1</v>
      </c>
      <c r="D504" s="116">
        <v>1</v>
      </c>
      <c r="E504" s="116">
        <v>6</v>
      </c>
      <c r="F504" s="116">
        <v>18</v>
      </c>
      <c r="G504" s="116">
        <v>3</v>
      </c>
      <c r="H504" s="116">
        <v>3</v>
      </c>
      <c r="I504" s="116" t="s">
        <v>1314</v>
      </c>
      <c r="K504" s="114" t="s">
        <v>2282</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1">
        <f>INDEX(Duct_Leakage!$A$3:$A$6,MATCH(Model_Input_Builder!$G504,Duct_Leakage!$E$3:$E$6,0),1)</f>
        <v>0.127</v>
      </c>
      <c r="AB504" s="91">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6">
        <v>501</v>
      </c>
      <c r="B505" s="116">
        <v>3</v>
      </c>
      <c r="C505" s="116">
        <v>1</v>
      </c>
      <c r="D505" s="116">
        <v>4</v>
      </c>
      <c r="E505" s="116">
        <v>17</v>
      </c>
      <c r="F505" s="116">
        <v>17</v>
      </c>
      <c r="G505" s="116">
        <v>4</v>
      </c>
      <c r="H505" s="116">
        <v>4</v>
      </c>
      <c r="I505" s="116" t="s">
        <v>1315</v>
      </c>
    </row>
    <row r="506" spans="1:41" x14ac:dyDescent="0.25">
      <c r="A506" s="116">
        <v>502</v>
      </c>
      <c r="B506" s="116">
        <v>4</v>
      </c>
      <c r="C506" s="116">
        <v>7</v>
      </c>
      <c r="D506" s="116">
        <v>1</v>
      </c>
      <c r="E506" s="116">
        <v>19</v>
      </c>
      <c r="F506" s="116">
        <v>1</v>
      </c>
      <c r="G506" s="116">
        <v>3</v>
      </c>
      <c r="H506" s="116">
        <v>2</v>
      </c>
      <c r="I506" s="116" t="s">
        <v>1316</v>
      </c>
    </row>
    <row r="507" spans="1:41" x14ac:dyDescent="0.25">
      <c r="A507" s="116">
        <v>503</v>
      </c>
      <c r="B507" s="116">
        <v>4</v>
      </c>
      <c r="C507" s="116">
        <v>8</v>
      </c>
      <c r="D507" s="116">
        <v>3</v>
      </c>
      <c r="E507" s="116">
        <v>13</v>
      </c>
      <c r="F507" s="116">
        <v>17</v>
      </c>
      <c r="G507" s="116">
        <v>2</v>
      </c>
      <c r="H507" s="116">
        <v>4</v>
      </c>
      <c r="I507" s="116" t="s">
        <v>1317</v>
      </c>
    </row>
    <row r="508" spans="1:41" x14ac:dyDescent="0.25">
      <c r="A508" s="116">
        <v>504</v>
      </c>
      <c r="B508" s="116">
        <v>3</v>
      </c>
      <c r="C508" s="116">
        <v>1</v>
      </c>
      <c r="D508" s="116">
        <v>5</v>
      </c>
      <c r="E508" s="116">
        <v>15</v>
      </c>
      <c r="F508" s="116">
        <v>10</v>
      </c>
      <c r="G508" s="116">
        <v>4</v>
      </c>
      <c r="H508" s="116">
        <v>2</v>
      </c>
      <c r="I508" s="116" t="s">
        <v>1318</v>
      </c>
    </row>
    <row r="509" spans="1:41" x14ac:dyDescent="0.25">
      <c r="A509" s="116">
        <v>505</v>
      </c>
      <c r="B509" s="116">
        <v>3</v>
      </c>
      <c r="C509" s="116">
        <v>3</v>
      </c>
      <c r="D509" s="116">
        <v>2</v>
      </c>
      <c r="E509" s="116">
        <v>16</v>
      </c>
      <c r="F509" s="116">
        <v>10</v>
      </c>
      <c r="G509" s="116">
        <v>4</v>
      </c>
      <c r="H509" s="116">
        <v>1</v>
      </c>
      <c r="I509" s="116" t="s">
        <v>1319</v>
      </c>
    </row>
    <row r="510" spans="1:41" x14ac:dyDescent="0.25">
      <c r="A510" s="116">
        <v>506</v>
      </c>
      <c r="B510" s="116">
        <v>3</v>
      </c>
      <c r="C510" s="116">
        <v>5</v>
      </c>
      <c r="D510" s="116">
        <v>1</v>
      </c>
      <c r="E510" s="116">
        <v>7</v>
      </c>
      <c r="F510" s="116">
        <v>4</v>
      </c>
      <c r="G510" s="116">
        <v>1</v>
      </c>
      <c r="H510" s="116">
        <v>4</v>
      </c>
      <c r="I510" s="116" t="s">
        <v>1320</v>
      </c>
    </row>
    <row r="511" spans="1:41" x14ac:dyDescent="0.25">
      <c r="A511" s="116">
        <v>507</v>
      </c>
      <c r="B511" s="116">
        <v>2</v>
      </c>
      <c r="C511" s="116">
        <v>4</v>
      </c>
      <c r="D511" s="116">
        <v>3</v>
      </c>
      <c r="E511" s="116">
        <v>2</v>
      </c>
      <c r="F511" s="116">
        <v>18</v>
      </c>
      <c r="G511" s="116">
        <v>3</v>
      </c>
      <c r="H511" s="116">
        <v>3</v>
      </c>
      <c r="I511" s="116" t="s">
        <v>1321</v>
      </c>
    </row>
    <row r="512" spans="1:41" x14ac:dyDescent="0.25">
      <c r="A512" s="116">
        <v>508</v>
      </c>
      <c r="B512" s="116">
        <v>1</v>
      </c>
      <c r="C512" s="116">
        <v>4</v>
      </c>
      <c r="D512" s="116">
        <v>3</v>
      </c>
      <c r="E512" s="116">
        <v>19</v>
      </c>
      <c r="F512" s="116">
        <v>16</v>
      </c>
      <c r="G512" s="116">
        <v>4</v>
      </c>
      <c r="H512" s="116">
        <v>2</v>
      </c>
      <c r="I512" s="116" t="s">
        <v>1322</v>
      </c>
    </row>
    <row r="513" spans="1:9" x14ac:dyDescent="0.25">
      <c r="A513" s="116">
        <v>509</v>
      </c>
      <c r="B513" s="116">
        <v>2</v>
      </c>
      <c r="C513" s="116">
        <v>6</v>
      </c>
      <c r="D513" s="116">
        <v>1</v>
      </c>
      <c r="E513" s="116">
        <v>11</v>
      </c>
      <c r="F513" s="116">
        <v>1</v>
      </c>
      <c r="G513" s="116">
        <v>1</v>
      </c>
      <c r="H513" s="116">
        <v>1</v>
      </c>
      <c r="I513" s="116" t="s">
        <v>1323</v>
      </c>
    </row>
    <row r="514" spans="1:9" x14ac:dyDescent="0.25">
      <c r="A514" s="116">
        <v>510</v>
      </c>
      <c r="B514" s="116">
        <v>3</v>
      </c>
      <c r="C514" s="116">
        <v>5</v>
      </c>
      <c r="D514" s="116">
        <v>5</v>
      </c>
      <c r="E514" s="116">
        <v>4</v>
      </c>
      <c r="F514" s="116">
        <v>10</v>
      </c>
      <c r="G514" s="116">
        <v>4</v>
      </c>
      <c r="H514" s="116">
        <v>3</v>
      </c>
      <c r="I514" s="116" t="s">
        <v>1324</v>
      </c>
    </row>
    <row r="515" spans="1:9" x14ac:dyDescent="0.25">
      <c r="A515" s="116">
        <v>511</v>
      </c>
      <c r="B515" s="116">
        <v>3</v>
      </c>
      <c r="C515" s="116">
        <v>3</v>
      </c>
      <c r="D515" s="116">
        <v>3</v>
      </c>
      <c r="E515" s="116">
        <v>17</v>
      </c>
      <c r="F515" s="116">
        <v>8</v>
      </c>
      <c r="G515" s="116">
        <v>3</v>
      </c>
      <c r="H515" s="116">
        <v>3</v>
      </c>
      <c r="I515" s="116" t="s">
        <v>1325</v>
      </c>
    </row>
    <row r="516" spans="1:9" x14ac:dyDescent="0.25">
      <c r="A516" s="116">
        <v>512</v>
      </c>
      <c r="B516" s="116">
        <v>1</v>
      </c>
      <c r="C516" s="116">
        <v>6</v>
      </c>
      <c r="D516" s="116">
        <v>3</v>
      </c>
      <c r="E516" s="116">
        <v>2</v>
      </c>
      <c r="F516" s="116">
        <v>11</v>
      </c>
      <c r="G516" s="116">
        <v>4</v>
      </c>
      <c r="H516" s="116">
        <v>1</v>
      </c>
      <c r="I516" s="116" t="s">
        <v>1326</v>
      </c>
    </row>
    <row r="517" spans="1:9" x14ac:dyDescent="0.25">
      <c r="A517" s="116">
        <v>513</v>
      </c>
      <c r="B517" s="116">
        <v>4</v>
      </c>
      <c r="C517" s="116">
        <v>4</v>
      </c>
      <c r="D517" s="116">
        <v>4</v>
      </c>
      <c r="E517" s="116">
        <v>4</v>
      </c>
      <c r="F517" s="116">
        <v>20</v>
      </c>
      <c r="G517" s="116">
        <v>4</v>
      </c>
      <c r="H517" s="116">
        <v>1</v>
      </c>
      <c r="I517" s="116" t="s">
        <v>1327</v>
      </c>
    </row>
    <row r="518" spans="1:9" x14ac:dyDescent="0.25">
      <c r="A518" s="116">
        <v>514</v>
      </c>
      <c r="B518" s="116">
        <v>2</v>
      </c>
      <c r="C518" s="116">
        <v>7</v>
      </c>
      <c r="D518" s="116">
        <v>4</v>
      </c>
      <c r="E518" s="116">
        <v>18</v>
      </c>
      <c r="F518" s="116">
        <v>2</v>
      </c>
      <c r="G518" s="116">
        <v>4</v>
      </c>
      <c r="H518" s="116">
        <v>3</v>
      </c>
      <c r="I518" s="116" t="s">
        <v>1328</v>
      </c>
    </row>
    <row r="519" spans="1:9" x14ac:dyDescent="0.25">
      <c r="A519" s="116">
        <v>515</v>
      </c>
      <c r="B519" s="116">
        <v>3</v>
      </c>
      <c r="C519" s="116">
        <v>5</v>
      </c>
      <c r="D519" s="116">
        <v>3</v>
      </c>
      <c r="E519" s="116">
        <v>2</v>
      </c>
      <c r="F519" s="116">
        <v>15</v>
      </c>
      <c r="G519" s="116">
        <v>3</v>
      </c>
      <c r="H519" s="116">
        <v>1</v>
      </c>
      <c r="I519" s="116" t="s">
        <v>1329</v>
      </c>
    </row>
    <row r="520" spans="1:9" x14ac:dyDescent="0.25">
      <c r="A520" s="116">
        <v>516</v>
      </c>
      <c r="B520" s="116">
        <v>3</v>
      </c>
      <c r="C520" s="116">
        <v>4</v>
      </c>
      <c r="D520" s="116">
        <v>4</v>
      </c>
      <c r="E520" s="116">
        <v>7</v>
      </c>
      <c r="F520" s="116">
        <v>15</v>
      </c>
      <c r="G520" s="116">
        <v>3</v>
      </c>
      <c r="H520" s="116">
        <v>4</v>
      </c>
      <c r="I520" s="116" t="s">
        <v>1330</v>
      </c>
    </row>
    <row r="521" spans="1:9" x14ac:dyDescent="0.25">
      <c r="A521" s="116">
        <v>517</v>
      </c>
      <c r="B521" s="116">
        <v>4</v>
      </c>
      <c r="C521" s="116">
        <v>3</v>
      </c>
      <c r="D521" s="116">
        <v>4</v>
      </c>
      <c r="E521" s="116">
        <v>19</v>
      </c>
      <c r="F521" s="116">
        <v>12</v>
      </c>
      <c r="G521" s="116">
        <v>4</v>
      </c>
      <c r="H521" s="116">
        <v>4</v>
      </c>
      <c r="I521" s="116" t="s">
        <v>1331</v>
      </c>
    </row>
    <row r="522" spans="1:9" x14ac:dyDescent="0.25">
      <c r="A522" s="116">
        <v>518</v>
      </c>
      <c r="B522" s="116">
        <v>3</v>
      </c>
      <c r="C522" s="116">
        <v>5</v>
      </c>
      <c r="D522" s="116">
        <v>2</v>
      </c>
      <c r="E522" s="116">
        <v>5</v>
      </c>
      <c r="F522" s="116">
        <v>16</v>
      </c>
      <c r="G522" s="116">
        <v>2</v>
      </c>
      <c r="H522" s="116">
        <v>3</v>
      </c>
      <c r="I522" s="116" t="s">
        <v>1332</v>
      </c>
    </row>
    <row r="523" spans="1:9" x14ac:dyDescent="0.25">
      <c r="A523" s="116">
        <v>519</v>
      </c>
      <c r="B523" s="116">
        <v>4</v>
      </c>
      <c r="C523" s="116">
        <v>1</v>
      </c>
      <c r="D523" s="116">
        <v>2</v>
      </c>
      <c r="E523" s="116">
        <v>14</v>
      </c>
      <c r="F523" s="116">
        <v>9</v>
      </c>
      <c r="G523" s="116">
        <v>4</v>
      </c>
      <c r="H523" s="116">
        <v>4</v>
      </c>
      <c r="I523" s="116" t="s">
        <v>1333</v>
      </c>
    </row>
    <row r="524" spans="1:9" x14ac:dyDescent="0.25">
      <c r="A524" s="116">
        <v>520</v>
      </c>
      <c r="B524" s="116">
        <v>3</v>
      </c>
      <c r="C524" s="116">
        <v>2</v>
      </c>
      <c r="D524" s="116">
        <v>3</v>
      </c>
      <c r="E524" s="116">
        <v>6</v>
      </c>
      <c r="F524" s="116">
        <v>17</v>
      </c>
      <c r="G524" s="116">
        <v>3</v>
      </c>
      <c r="H524" s="116">
        <v>4</v>
      </c>
      <c r="I524" s="116" t="s">
        <v>1334</v>
      </c>
    </row>
    <row r="525" spans="1:9" x14ac:dyDescent="0.25">
      <c r="A525" s="116">
        <v>521</v>
      </c>
      <c r="B525" s="116">
        <v>1</v>
      </c>
      <c r="C525" s="116">
        <v>7</v>
      </c>
      <c r="D525" s="116">
        <v>5</v>
      </c>
      <c r="E525" s="116">
        <v>15</v>
      </c>
      <c r="F525" s="116">
        <v>8</v>
      </c>
      <c r="G525" s="116">
        <v>1</v>
      </c>
      <c r="H525" s="116">
        <v>1</v>
      </c>
      <c r="I525" s="116" t="s">
        <v>1335</v>
      </c>
    </row>
    <row r="526" spans="1:9" x14ac:dyDescent="0.25">
      <c r="A526" s="116">
        <v>522</v>
      </c>
      <c r="B526" s="116">
        <v>3</v>
      </c>
      <c r="C526" s="116">
        <v>8</v>
      </c>
      <c r="D526" s="116">
        <v>5</v>
      </c>
      <c r="E526" s="116">
        <v>3</v>
      </c>
      <c r="F526" s="116">
        <v>10</v>
      </c>
      <c r="G526" s="116">
        <v>1</v>
      </c>
      <c r="H526" s="116">
        <v>3</v>
      </c>
      <c r="I526" s="116" t="s">
        <v>1336</v>
      </c>
    </row>
    <row r="527" spans="1:9" x14ac:dyDescent="0.25">
      <c r="A527" s="116">
        <v>523</v>
      </c>
      <c r="B527" s="116">
        <v>1</v>
      </c>
      <c r="C527" s="116">
        <v>6</v>
      </c>
      <c r="D527" s="116">
        <v>1</v>
      </c>
      <c r="E527" s="116">
        <v>18</v>
      </c>
      <c r="F527" s="116">
        <v>3</v>
      </c>
      <c r="G527" s="116">
        <v>4</v>
      </c>
      <c r="H527" s="116">
        <v>2</v>
      </c>
      <c r="I527" s="116" t="s">
        <v>1337</v>
      </c>
    </row>
    <row r="528" spans="1:9" x14ac:dyDescent="0.25">
      <c r="A528" s="116">
        <v>524</v>
      </c>
      <c r="B528" s="116">
        <v>3</v>
      </c>
      <c r="C528" s="116">
        <v>3</v>
      </c>
      <c r="D528" s="116">
        <v>3</v>
      </c>
      <c r="E528" s="116">
        <v>2</v>
      </c>
      <c r="F528" s="116">
        <v>4</v>
      </c>
      <c r="G528" s="116">
        <v>2</v>
      </c>
      <c r="H528" s="116">
        <v>3</v>
      </c>
      <c r="I528" s="116" t="s">
        <v>1338</v>
      </c>
    </row>
    <row r="529" spans="1:9" x14ac:dyDescent="0.25">
      <c r="A529" s="116">
        <v>525</v>
      </c>
      <c r="B529" s="116">
        <v>4</v>
      </c>
      <c r="C529" s="116">
        <v>1</v>
      </c>
      <c r="D529" s="116">
        <v>3</v>
      </c>
      <c r="E529" s="116">
        <v>2</v>
      </c>
      <c r="F529" s="116">
        <v>6</v>
      </c>
      <c r="G529" s="116">
        <v>3</v>
      </c>
      <c r="H529" s="116">
        <v>3</v>
      </c>
      <c r="I529" s="116" t="s">
        <v>1339</v>
      </c>
    </row>
    <row r="530" spans="1:9" x14ac:dyDescent="0.25">
      <c r="A530" s="116">
        <v>526</v>
      </c>
      <c r="B530" s="116">
        <v>1</v>
      </c>
      <c r="C530" s="116">
        <v>5</v>
      </c>
      <c r="D530" s="116">
        <v>4</v>
      </c>
      <c r="E530" s="116">
        <v>1</v>
      </c>
      <c r="F530" s="116">
        <v>13</v>
      </c>
      <c r="G530" s="116">
        <v>3</v>
      </c>
      <c r="H530" s="116">
        <v>2</v>
      </c>
      <c r="I530" s="116" t="s">
        <v>1340</v>
      </c>
    </row>
    <row r="531" spans="1:9" x14ac:dyDescent="0.25">
      <c r="A531" s="116">
        <v>527</v>
      </c>
      <c r="B531" s="116">
        <v>1</v>
      </c>
      <c r="C531" s="116">
        <v>2</v>
      </c>
      <c r="D531" s="116">
        <v>5</v>
      </c>
      <c r="E531" s="116">
        <v>1</v>
      </c>
      <c r="F531" s="116">
        <v>20</v>
      </c>
      <c r="G531" s="116">
        <v>3</v>
      </c>
      <c r="H531" s="116">
        <v>4</v>
      </c>
      <c r="I531" s="116" t="s">
        <v>1341</v>
      </c>
    </row>
    <row r="532" spans="1:9" x14ac:dyDescent="0.25">
      <c r="A532" s="116">
        <v>528</v>
      </c>
      <c r="B532" s="116">
        <v>1</v>
      </c>
      <c r="C532" s="116">
        <v>6</v>
      </c>
      <c r="D532" s="116">
        <v>5</v>
      </c>
      <c r="E532" s="116">
        <v>8</v>
      </c>
      <c r="F532" s="116">
        <v>13</v>
      </c>
      <c r="G532" s="116">
        <v>1</v>
      </c>
      <c r="H532" s="116">
        <v>2</v>
      </c>
      <c r="I532" s="116" t="s">
        <v>1342</v>
      </c>
    </row>
    <row r="533" spans="1:9" x14ac:dyDescent="0.25">
      <c r="A533" s="116">
        <v>529</v>
      </c>
      <c r="B533" s="116">
        <v>3</v>
      </c>
      <c r="C533" s="116">
        <v>8</v>
      </c>
      <c r="D533" s="116">
        <v>3</v>
      </c>
      <c r="E533" s="116">
        <v>17</v>
      </c>
      <c r="F533" s="116">
        <v>8</v>
      </c>
      <c r="G533" s="116">
        <v>1</v>
      </c>
      <c r="H533" s="116">
        <v>2</v>
      </c>
      <c r="I533" s="116" t="s">
        <v>1343</v>
      </c>
    </row>
    <row r="534" spans="1:9" x14ac:dyDescent="0.25">
      <c r="A534" s="116">
        <v>530</v>
      </c>
      <c r="B534" s="116">
        <v>2</v>
      </c>
      <c r="C534" s="116">
        <v>8</v>
      </c>
      <c r="D534" s="116">
        <v>5</v>
      </c>
      <c r="E534" s="116">
        <v>11</v>
      </c>
      <c r="F534" s="116">
        <v>15</v>
      </c>
      <c r="G534" s="116">
        <v>4</v>
      </c>
      <c r="H534" s="116">
        <v>1</v>
      </c>
      <c r="I534" s="116" t="s">
        <v>1344</v>
      </c>
    </row>
    <row r="535" spans="1:9" x14ac:dyDescent="0.25">
      <c r="A535" s="116">
        <v>531</v>
      </c>
      <c r="B535" s="116">
        <v>1</v>
      </c>
      <c r="C535" s="116">
        <v>5</v>
      </c>
      <c r="D535" s="116">
        <v>5</v>
      </c>
      <c r="E535" s="116">
        <v>18</v>
      </c>
      <c r="F535" s="116">
        <v>4</v>
      </c>
      <c r="G535" s="116">
        <v>3</v>
      </c>
      <c r="H535" s="116">
        <v>4</v>
      </c>
      <c r="I535" s="116" t="s">
        <v>1345</v>
      </c>
    </row>
    <row r="536" spans="1:9" x14ac:dyDescent="0.25">
      <c r="A536" s="116">
        <v>532</v>
      </c>
      <c r="B536" s="116">
        <v>4</v>
      </c>
      <c r="C536" s="116">
        <v>6</v>
      </c>
      <c r="D536" s="116">
        <v>4</v>
      </c>
      <c r="E536" s="116">
        <v>2</v>
      </c>
      <c r="F536" s="116">
        <v>5</v>
      </c>
      <c r="G536" s="116">
        <v>3</v>
      </c>
      <c r="H536" s="116">
        <v>2</v>
      </c>
      <c r="I536" s="116" t="s">
        <v>1346</v>
      </c>
    </row>
    <row r="537" spans="1:9" x14ac:dyDescent="0.25">
      <c r="A537" s="116">
        <v>533</v>
      </c>
      <c r="B537" s="116">
        <v>2</v>
      </c>
      <c r="C537" s="116">
        <v>3</v>
      </c>
      <c r="D537" s="116">
        <v>4</v>
      </c>
      <c r="E537" s="116">
        <v>10</v>
      </c>
      <c r="F537" s="116">
        <v>14</v>
      </c>
      <c r="G537" s="116">
        <v>2</v>
      </c>
      <c r="H537" s="116">
        <v>4</v>
      </c>
      <c r="I537" s="116" t="s">
        <v>1347</v>
      </c>
    </row>
    <row r="538" spans="1:9" x14ac:dyDescent="0.25">
      <c r="A538" s="116">
        <v>534</v>
      </c>
      <c r="B538" s="116">
        <v>2</v>
      </c>
      <c r="C538" s="116">
        <v>7</v>
      </c>
      <c r="D538" s="116">
        <v>2</v>
      </c>
      <c r="E538" s="116">
        <v>4</v>
      </c>
      <c r="F538" s="116">
        <v>10</v>
      </c>
      <c r="G538" s="116">
        <v>3</v>
      </c>
      <c r="H538" s="116">
        <v>2</v>
      </c>
      <c r="I538" s="116" t="s">
        <v>1348</v>
      </c>
    </row>
    <row r="539" spans="1:9" x14ac:dyDescent="0.25">
      <c r="A539" s="116">
        <v>535</v>
      </c>
      <c r="B539" s="116">
        <v>2</v>
      </c>
      <c r="C539" s="116">
        <v>1</v>
      </c>
      <c r="D539" s="116">
        <v>3</v>
      </c>
      <c r="E539" s="116">
        <v>2</v>
      </c>
      <c r="F539" s="116">
        <v>13</v>
      </c>
      <c r="G539" s="116">
        <v>4</v>
      </c>
      <c r="H539" s="116">
        <v>4</v>
      </c>
      <c r="I539" s="116" t="s">
        <v>1349</v>
      </c>
    </row>
    <row r="540" spans="1:9" x14ac:dyDescent="0.25">
      <c r="A540" s="116">
        <v>536</v>
      </c>
      <c r="B540" s="116">
        <v>2</v>
      </c>
      <c r="C540" s="116">
        <v>8</v>
      </c>
      <c r="D540" s="116">
        <v>1</v>
      </c>
      <c r="E540" s="116">
        <v>4</v>
      </c>
      <c r="F540" s="116">
        <v>3</v>
      </c>
      <c r="G540" s="116">
        <v>4</v>
      </c>
      <c r="H540" s="116">
        <v>4</v>
      </c>
      <c r="I540" s="116" t="s">
        <v>1350</v>
      </c>
    </row>
    <row r="541" spans="1:9" x14ac:dyDescent="0.25">
      <c r="A541" s="116">
        <v>537</v>
      </c>
      <c r="B541" s="116">
        <v>3</v>
      </c>
      <c r="C541" s="116">
        <v>4</v>
      </c>
      <c r="D541" s="116">
        <v>1</v>
      </c>
      <c r="E541" s="116">
        <v>19</v>
      </c>
      <c r="F541" s="116">
        <v>13</v>
      </c>
      <c r="G541" s="116">
        <v>3</v>
      </c>
      <c r="H541" s="116">
        <v>3</v>
      </c>
      <c r="I541" s="116" t="s">
        <v>1351</v>
      </c>
    </row>
    <row r="542" spans="1:9" x14ac:dyDescent="0.25">
      <c r="A542" s="116">
        <v>538</v>
      </c>
      <c r="B542" s="116">
        <v>3</v>
      </c>
      <c r="C542" s="116">
        <v>3</v>
      </c>
      <c r="D542" s="116">
        <v>4</v>
      </c>
      <c r="E542" s="116">
        <v>15</v>
      </c>
      <c r="F542" s="116">
        <v>9</v>
      </c>
      <c r="G542" s="116">
        <v>1</v>
      </c>
      <c r="H542" s="116">
        <v>2</v>
      </c>
      <c r="I542" s="116" t="s">
        <v>1352</v>
      </c>
    </row>
    <row r="543" spans="1:9" x14ac:dyDescent="0.25">
      <c r="A543" s="116">
        <v>539</v>
      </c>
      <c r="B543" s="116">
        <v>4</v>
      </c>
      <c r="C543" s="116">
        <v>3</v>
      </c>
      <c r="D543" s="116">
        <v>4</v>
      </c>
      <c r="E543" s="116">
        <v>10</v>
      </c>
      <c r="F543" s="116">
        <v>4</v>
      </c>
      <c r="G543" s="116">
        <v>4</v>
      </c>
      <c r="H543" s="116">
        <v>1</v>
      </c>
      <c r="I543" s="116" t="s">
        <v>1353</v>
      </c>
    </row>
    <row r="544" spans="1:9" x14ac:dyDescent="0.25">
      <c r="A544" s="116">
        <v>540</v>
      </c>
      <c r="B544" s="116">
        <v>1</v>
      </c>
      <c r="C544" s="116">
        <v>7</v>
      </c>
      <c r="D544" s="116">
        <v>4</v>
      </c>
      <c r="E544" s="116">
        <v>17</v>
      </c>
      <c r="F544" s="116">
        <v>19</v>
      </c>
      <c r="G544" s="116">
        <v>4</v>
      </c>
      <c r="H544" s="116">
        <v>1</v>
      </c>
      <c r="I544" s="116" t="s">
        <v>1354</v>
      </c>
    </row>
    <row r="545" spans="1:9" x14ac:dyDescent="0.25">
      <c r="A545" s="116">
        <v>541</v>
      </c>
      <c r="B545" s="116">
        <v>1</v>
      </c>
      <c r="C545" s="116">
        <v>6</v>
      </c>
      <c r="D545" s="116">
        <v>4</v>
      </c>
      <c r="E545" s="116">
        <v>13</v>
      </c>
      <c r="F545" s="116">
        <v>11</v>
      </c>
      <c r="G545" s="116">
        <v>1</v>
      </c>
      <c r="H545" s="116">
        <v>2</v>
      </c>
      <c r="I545" s="116" t="s">
        <v>1355</v>
      </c>
    </row>
    <row r="546" spans="1:9" x14ac:dyDescent="0.25">
      <c r="A546" s="116">
        <v>542</v>
      </c>
      <c r="B546" s="116">
        <v>2</v>
      </c>
      <c r="C546" s="116">
        <v>4</v>
      </c>
      <c r="D546" s="116">
        <v>4</v>
      </c>
      <c r="E546" s="116">
        <v>6</v>
      </c>
      <c r="F546" s="116">
        <v>20</v>
      </c>
      <c r="G546" s="116">
        <v>3</v>
      </c>
      <c r="H546" s="116">
        <v>2</v>
      </c>
      <c r="I546" s="116" t="s">
        <v>1356</v>
      </c>
    </row>
    <row r="547" spans="1:9" x14ac:dyDescent="0.25">
      <c r="A547" s="116">
        <v>543</v>
      </c>
      <c r="B547" s="116">
        <v>4</v>
      </c>
      <c r="C547" s="116">
        <v>5</v>
      </c>
      <c r="D547" s="116">
        <v>5</v>
      </c>
      <c r="E547" s="116">
        <v>9</v>
      </c>
      <c r="F547" s="116">
        <v>9</v>
      </c>
      <c r="G547" s="116">
        <v>3</v>
      </c>
      <c r="H547" s="116">
        <v>1</v>
      </c>
      <c r="I547" s="116" t="s">
        <v>1357</v>
      </c>
    </row>
    <row r="548" spans="1:9" x14ac:dyDescent="0.25">
      <c r="A548" s="116">
        <v>544</v>
      </c>
      <c r="B548" s="116">
        <v>3</v>
      </c>
      <c r="C548" s="116">
        <v>4</v>
      </c>
      <c r="D548" s="116">
        <v>1</v>
      </c>
      <c r="E548" s="116">
        <v>5</v>
      </c>
      <c r="F548" s="116">
        <v>5</v>
      </c>
      <c r="G548" s="116">
        <v>3</v>
      </c>
      <c r="H548" s="116">
        <v>2</v>
      </c>
      <c r="I548" s="116" t="s">
        <v>1358</v>
      </c>
    </row>
    <row r="549" spans="1:9" x14ac:dyDescent="0.25">
      <c r="A549" s="116">
        <v>545</v>
      </c>
      <c r="B549" s="116">
        <v>4</v>
      </c>
      <c r="C549" s="116">
        <v>2</v>
      </c>
      <c r="D549" s="116">
        <v>2</v>
      </c>
      <c r="E549" s="116">
        <v>17</v>
      </c>
      <c r="F549" s="116">
        <v>11</v>
      </c>
      <c r="G549" s="116">
        <v>4</v>
      </c>
      <c r="H549" s="116">
        <v>2</v>
      </c>
      <c r="I549" s="116" t="s">
        <v>1359</v>
      </c>
    </row>
    <row r="550" spans="1:9" x14ac:dyDescent="0.25">
      <c r="A550" s="116">
        <v>546</v>
      </c>
      <c r="B550" s="116">
        <v>2</v>
      </c>
      <c r="C550" s="116">
        <v>2</v>
      </c>
      <c r="D550" s="116">
        <v>4</v>
      </c>
      <c r="E550" s="116">
        <v>5</v>
      </c>
      <c r="F550" s="116">
        <v>1</v>
      </c>
      <c r="G550" s="116">
        <v>1</v>
      </c>
      <c r="H550" s="116">
        <v>1</v>
      </c>
      <c r="I550" s="116" t="s">
        <v>1360</v>
      </c>
    </row>
    <row r="551" spans="1:9" x14ac:dyDescent="0.25">
      <c r="A551" s="116">
        <v>547</v>
      </c>
      <c r="B551" s="116">
        <v>2</v>
      </c>
      <c r="C551" s="116">
        <v>2</v>
      </c>
      <c r="D551" s="116">
        <v>1</v>
      </c>
      <c r="E551" s="116">
        <v>7</v>
      </c>
      <c r="F551" s="116">
        <v>16</v>
      </c>
      <c r="G551" s="116">
        <v>3</v>
      </c>
      <c r="H551" s="116">
        <v>2</v>
      </c>
      <c r="I551" s="116" t="s">
        <v>1361</v>
      </c>
    </row>
    <row r="552" spans="1:9" x14ac:dyDescent="0.25">
      <c r="A552" s="116">
        <v>548</v>
      </c>
      <c r="B552" s="116">
        <v>1</v>
      </c>
      <c r="C552" s="116">
        <v>7</v>
      </c>
      <c r="D552" s="116">
        <v>4</v>
      </c>
      <c r="E552" s="116">
        <v>9</v>
      </c>
      <c r="F552" s="116">
        <v>17</v>
      </c>
      <c r="G552" s="116">
        <v>3</v>
      </c>
      <c r="H552" s="116">
        <v>1</v>
      </c>
      <c r="I552" s="116" t="s">
        <v>1362</v>
      </c>
    </row>
    <row r="553" spans="1:9" x14ac:dyDescent="0.25">
      <c r="A553" s="116">
        <v>549</v>
      </c>
      <c r="B553" s="116">
        <v>2</v>
      </c>
      <c r="C553" s="116">
        <v>3</v>
      </c>
      <c r="D553" s="116">
        <v>5</v>
      </c>
      <c r="E553" s="116">
        <v>16</v>
      </c>
      <c r="F553" s="116">
        <v>18</v>
      </c>
      <c r="G553" s="116">
        <v>4</v>
      </c>
      <c r="H553" s="116">
        <v>2</v>
      </c>
      <c r="I553" s="116" t="s">
        <v>1363</v>
      </c>
    </row>
    <row r="554" spans="1:9" x14ac:dyDescent="0.25">
      <c r="A554" s="116">
        <v>550</v>
      </c>
      <c r="B554" s="116">
        <v>3</v>
      </c>
      <c r="C554" s="116">
        <v>8</v>
      </c>
      <c r="D554" s="116">
        <v>5</v>
      </c>
      <c r="E554" s="116">
        <v>19</v>
      </c>
      <c r="F554" s="116">
        <v>17</v>
      </c>
      <c r="G554" s="116">
        <v>4</v>
      </c>
      <c r="H554" s="116">
        <v>4</v>
      </c>
      <c r="I554" s="116" t="s">
        <v>1364</v>
      </c>
    </row>
    <row r="555" spans="1:9" x14ac:dyDescent="0.25">
      <c r="A555" s="116">
        <v>551</v>
      </c>
      <c r="B555" s="116">
        <v>2</v>
      </c>
      <c r="C555" s="116">
        <v>2</v>
      </c>
      <c r="D555" s="116">
        <v>3</v>
      </c>
      <c r="E555" s="116">
        <v>17</v>
      </c>
      <c r="F555" s="116">
        <v>11</v>
      </c>
      <c r="G555" s="116">
        <v>2</v>
      </c>
      <c r="H555" s="116">
        <v>2</v>
      </c>
      <c r="I555" s="116" t="s">
        <v>1365</v>
      </c>
    </row>
    <row r="556" spans="1:9" x14ac:dyDescent="0.25">
      <c r="A556" s="116">
        <v>552</v>
      </c>
      <c r="B556" s="116">
        <v>1</v>
      </c>
      <c r="C556" s="116">
        <v>6</v>
      </c>
      <c r="D556" s="116">
        <v>1</v>
      </c>
      <c r="E556" s="116">
        <v>9</v>
      </c>
      <c r="F556" s="116">
        <v>19</v>
      </c>
      <c r="G556" s="116">
        <v>1</v>
      </c>
      <c r="H556" s="116">
        <v>2</v>
      </c>
      <c r="I556" s="116" t="s">
        <v>1366</v>
      </c>
    </row>
    <row r="557" spans="1:9" x14ac:dyDescent="0.25">
      <c r="A557" s="116">
        <v>553</v>
      </c>
      <c r="B557" s="116">
        <v>4</v>
      </c>
      <c r="C557" s="116">
        <v>2</v>
      </c>
      <c r="D557" s="116">
        <v>2</v>
      </c>
      <c r="E557" s="116">
        <v>19</v>
      </c>
      <c r="F557" s="116">
        <v>12</v>
      </c>
      <c r="G557" s="116">
        <v>2</v>
      </c>
      <c r="H557" s="116">
        <v>2</v>
      </c>
      <c r="I557" s="116" t="s">
        <v>1367</v>
      </c>
    </row>
    <row r="558" spans="1:9" x14ac:dyDescent="0.25">
      <c r="A558" s="116">
        <v>554</v>
      </c>
      <c r="B558" s="116">
        <v>4</v>
      </c>
      <c r="C558" s="116">
        <v>6</v>
      </c>
      <c r="D558" s="116">
        <v>4</v>
      </c>
      <c r="E558" s="116">
        <v>4</v>
      </c>
      <c r="F558" s="116">
        <v>19</v>
      </c>
      <c r="G558" s="116">
        <v>1</v>
      </c>
      <c r="H558" s="116">
        <v>4</v>
      </c>
      <c r="I558" s="116" t="s">
        <v>1368</v>
      </c>
    </row>
    <row r="559" spans="1:9" x14ac:dyDescent="0.25">
      <c r="A559" s="116">
        <v>555</v>
      </c>
      <c r="B559" s="116">
        <v>4</v>
      </c>
      <c r="C559" s="116">
        <v>4</v>
      </c>
      <c r="D559" s="116">
        <v>2</v>
      </c>
      <c r="E559" s="116">
        <v>8</v>
      </c>
      <c r="F559" s="116">
        <v>12</v>
      </c>
      <c r="G559" s="116">
        <v>3</v>
      </c>
      <c r="H559" s="116">
        <v>3</v>
      </c>
      <c r="I559" s="116" t="s">
        <v>1369</v>
      </c>
    </row>
    <row r="560" spans="1:9" x14ac:dyDescent="0.25">
      <c r="A560" s="116">
        <v>556</v>
      </c>
      <c r="B560" s="116">
        <v>4</v>
      </c>
      <c r="C560" s="116">
        <v>5</v>
      </c>
      <c r="D560" s="116">
        <v>1</v>
      </c>
      <c r="E560" s="116">
        <v>10</v>
      </c>
      <c r="F560" s="116">
        <v>2</v>
      </c>
      <c r="G560" s="116">
        <v>4</v>
      </c>
      <c r="H560" s="116">
        <v>3</v>
      </c>
      <c r="I560" s="116" t="s">
        <v>1370</v>
      </c>
    </row>
    <row r="561" spans="1:9" x14ac:dyDescent="0.25">
      <c r="A561" s="116">
        <v>557</v>
      </c>
      <c r="B561" s="116">
        <v>1</v>
      </c>
      <c r="C561" s="116">
        <v>1</v>
      </c>
      <c r="D561" s="116">
        <v>3</v>
      </c>
      <c r="E561" s="116">
        <v>6</v>
      </c>
      <c r="F561" s="116">
        <v>4</v>
      </c>
      <c r="G561" s="116">
        <v>4</v>
      </c>
      <c r="H561" s="116">
        <v>1</v>
      </c>
      <c r="I561" s="116" t="s">
        <v>1371</v>
      </c>
    </row>
    <row r="562" spans="1:9" x14ac:dyDescent="0.25">
      <c r="A562" s="116">
        <v>558</v>
      </c>
      <c r="B562" s="116">
        <v>2</v>
      </c>
      <c r="C562" s="116">
        <v>2</v>
      </c>
      <c r="D562" s="116">
        <v>4</v>
      </c>
      <c r="E562" s="116">
        <v>11</v>
      </c>
      <c r="F562" s="116">
        <v>19</v>
      </c>
      <c r="G562" s="116">
        <v>2</v>
      </c>
      <c r="H562" s="116">
        <v>3</v>
      </c>
      <c r="I562" s="116" t="s">
        <v>1372</v>
      </c>
    </row>
    <row r="563" spans="1:9" x14ac:dyDescent="0.25">
      <c r="A563" s="116">
        <v>559</v>
      </c>
      <c r="B563" s="116">
        <v>3</v>
      </c>
      <c r="C563" s="116">
        <v>2</v>
      </c>
      <c r="D563" s="116">
        <v>1</v>
      </c>
      <c r="E563" s="116">
        <v>6</v>
      </c>
      <c r="F563" s="116">
        <v>20</v>
      </c>
      <c r="G563" s="116">
        <v>1</v>
      </c>
      <c r="H563" s="116">
        <v>1</v>
      </c>
      <c r="I563" s="116" t="s">
        <v>1373</v>
      </c>
    </row>
    <row r="564" spans="1:9" x14ac:dyDescent="0.25">
      <c r="A564" s="116">
        <v>560</v>
      </c>
      <c r="B564" s="116">
        <v>1</v>
      </c>
      <c r="C564" s="116">
        <v>2</v>
      </c>
      <c r="D564" s="116">
        <v>4</v>
      </c>
      <c r="E564" s="116">
        <v>17</v>
      </c>
      <c r="F564" s="116">
        <v>4</v>
      </c>
      <c r="G564" s="116">
        <v>1</v>
      </c>
      <c r="H564" s="116">
        <v>2</v>
      </c>
      <c r="I564" s="116" t="s">
        <v>1374</v>
      </c>
    </row>
    <row r="565" spans="1:9" x14ac:dyDescent="0.25">
      <c r="A565" s="116">
        <v>561</v>
      </c>
      <c r="B565" s="116">
        <v>4</v>
      </c>
      <c r="C565" s="116">
        <v>7</v>
      </c>
      <c r="D565" s="116">
        <v>5</v>
      </c>
      <c r="E565" s="116">
        <v>3</v>
      </c>
      <c r="F565" s="116">
        <v>12</v>
      </c>
      <c r="G565" s="116">
        <v>2</v>
      </c>
      <c r="H565" s="116">
        <v>4</v>
      </c>
      <c r="I565" s="116" t="s">
        <v>1375</v>
      </c>
    </row>
    <row r="566" spans="1:9" x14ac:dyDescent="0.25">
      <c r="A566" s="116">
        <v>562</v>
      </c>
      <c r="B566" s="116">
        <v>2</v>
      </c>
      <c r="C566" s="116">
        <v>4</v>
      </c>
      <c r="D566" s="116">
        <v>5</v>
      </c>
      <c r="E566" s="116">
        <v>9</v>
      </c>
      <c r="F566" s="116">
        <v>19</v>
      </c>
      <c r="G566" s="116">
        <v>2</v>
      </c>
      <c r="H566" s="116">
        <v>4</v>
      </c>
      <c r="I566" s="116" t="s">
        <v>1376</v>
      </c>
    </row>
    <row r="567" spans="1:9" x14ac:dyDescent="0.25">
      <c r="A567" s="116">
        <v>563</v>
      </c>
      <c r="B567" s="116">
        <v>1</v>
      </c>
      <c r="C567" s="116">
        <v>5</v>
      </c>
      <c r="D567" s="116">
        <v>1</v>
      </c>
      <c r="E567" s="116">
        <v>8</v>
      </c>
      <c r="F567" s="116">
        <v>11</v>
      </c>
      <c r="G567" s="116">
        <v>4</v>
      </c>
      <c r="H567" s="116">
        <v>3</v>
      </c>
      <c r="I567" s="116" t="s">
        <v>1377</v>
      </c>
    </row>
    <row r="568" spans="1:9" x14ac:dyDescent="0.25">
      <c r="A568" s="116">
        <v>564</v>
      </c>
      <c r="B568" s="116">
        <v>1</v>
      </c>
      <c r="C568" s="116">
        <v>8</v>
      </c>
      <c r="D568" s="116">
        <v>4</v>
      </c>
      <c r="E568" s="116">
        <v>15</v>
      </c>
      <c r="F568" s="116">
        <v>16</v>
      </c>
      <c r="G568" s="116">
        <v>3</v>
      </c>
      <c r="H568" s="116">
        <v>2</v>
      </c>
      <c r="I568" s="116" t="s">
        <v>1378</v>
      </c>
    </row>
    <row r="569" spans="1:9" x14ac:dyDescent="0.25">
      <c r="A569" s="116">
        <v>565</v>
      </c>
      <c r="B569" s="116">
        <v>1</v>
      </c>
      <c r="C569" s="116">
        <v>3</v>
      </c>
      <c r="D569" s="116">
        <v>5</v>
      </c>
      <c r="E569" s="116">
        <v>13</v>
      </c>
      <c r="F569" s="116">
        <v>4</v>
      </c>
      <c r="G569" s="116">
        <v>4</v>
      </c>
      <c r="H569" s="116">
        <v>3</v>
      </c>
      <c r="I569" s="116" t="s">
        <v>1379</v>
      </c>
    </row>
    <row r="570" spans="1:9" x14ac:dyDescent="0.25">
      <c r="A570" s="116">
        <v>566</v>
      </c>
      <c r="B570" s="116">
        <v>2</v>
      </c>
      <c r="C570" s="116">
        <v>2</v>
      </c>
      <c r="D570" s="116">
        <v>4</v>
      </c>
      <c r="E570" s="116">
        <v>14</v>
      </c>
      <c r="F570" s="116">
        <v>10</v>
      </c>
      <c r="G570" s="116">
        <v>3</v>
      </c>
      <c r="H570" s="116">
        <v>3</v>
      </c>
      <c r="I570" s="116" t="s">
        <v>1380</v>
      </c>
    </row>
    <row r="571" spans="1:9" x14ac:dyDescent="0.25">
      <c r="A571" s="116">
        <v>567</v>
      </c>
      <c r="B571" s="116">
        <v>4</v>
      </c>
      <c r="C571" s="116">
        <v>3</v>
      </c>
      <c r="D571" s="116">
        <v>2</v>
      </c>
      <c r="E571" s="116">
        <v>7</v>
      </c>
      <c r="F571" s="116">
        <v>13</v>
      </c>
      <c r="G571" s="116">
        <v>2</v>
      </c>
      <c r="H571" s="116">
        <v>4</v>
      </c>
      <c r="I571" s="116" t="s">
        <v>1381</v>
      </c>
    </row>
    <row r="572" spans="1:9" x14ac:dyDescent="0.25">
      <c r="A572" s="116">
        <v>568</v>
      </c>
      <c r="B572" s="116">
        <v>3</v>
      </c>
      <c r="C572" s="116">
        <v>4</v>
      </c>
      <c r="D572" s="116">
        <v>4</v>
      </c>
      <c r="E572" s="116">
        <v>2</v>
      </c>
      <c r="F572" s="116">
        <v>7</v>
      </c>
      <c r="G572" s="116">
        <v>3</v>
      </c>
      <c r="H572" s="116">
        <v>1</v>
      </c>
      <c r="I572" s="116" t="s">
        <v>1382</v>
      </c>
    </row>
    <row r="573" spans="1:9" x14ac:dyDescent="0.25">
      <c r="A573" s="116">
        <v>569</v>
      </c>
      <c r="B573" s="116">
        <v>3</v>
      </c>
      <c r="C573" s="116">
        <v>8</v>
      </c>
      <c r="D573" s="116">
        <v>4</v>
      </c>
      <c r="E573" s="116">
        <v>12</v>
      </c>
      <c r="F573" s="116">
        <v>14</v>
      </c>
      <c r="G573" s="116">
        <v>4</v>
      </c>
      <c r="H573" s="116">
        <v>3</v>
      </c>
      <c r="I573" s="116" t="s">
        <v>1383</v>
      </c>
    </row>
    <row r="574" spans="1:9" x14ac:dyDescent="0.25">
      <c r="A574" s="116">
        <v>570</v>
      </c>
      <c r="B574" s="116">
        <v>2</v>
      </c>
      <c r="C574" s="116">
        <v>7</v>
      </c>
      <c r="D574" s="116">
        <v>1</v>
      </c>
      <c r="E574" s="116">
        <v>2</v>
      </c>
      <c r="F574" s="116">
        <v>15</v>
      </c>
      <c r="G574" s="116">
        <v>4</v>
      </c>
      <c r="H574" s="116">
        <v>2</v>
      </c>
      <c r="I574" s="116" t="s">
        <v>1384</v>
      </c>
    </row>
    <row r="575" spans="1:9" x14ac:dyDescent="0.25">
      <c r="A575" s="116">
        <v>571</v>
      </c>
      <c r="B575" s="116">
        <v>4</v>
      </c>
      <c r="C575" s="116">
        <v>8</v>
      </c>
      <c r="D575" s="116">
        <v>5</v>
      </c>
      <c r="E575" s="116">
        <v>3</v>
      </c>
      <c r="F575" s="116">
        <v>5</v>
      </c>
      <c r="G575" s="116">
        <v>3</v>
      </c>
      <c r="H575" s="116">
        <v>4</v>
      </c>
      <c r="I575" s="116" t="s">
        <v>1385</v>
      </c>
    </row>
    <row r="576" spans="1:9" x14ac:dyDescent="0.25">
      <c r="A576" s="116">
        <v>572</v>
      </c>
      <c r="B576" s="116">
        <v>2</v>
      </c>
      <c r="C576" s="116">
        <v>4</v>
      </c>
      <c r="D576" s="116">
        <v>3</v>
      </c>
      <c r="E576" s="116">
        <v>2</v>
      </c>
      <c r="F576" s="116">
        <v>20</v>
      </c>
      <c r="G576" s="116">
        <v>2</v>
      </c>
      <c r="H576" s="116">
        <v>4</v>
      </c>
      <c r="I576" s="116" t="s">
        <v>1386</v>
      </c>
    </row>
    <row r="577" spans="1:9" x14ac:dyDescent="0.25">
      <c r="A577" s="116">
        <v>573</v>
      </c>
      <c r="B577" s="116">
        <v>2</v>
      </c>
      <c r="C577" s="116">
        <v>2</v>
      </c>
      <c r="D577" s="116">
        <v>4</v>
      </c>
      <c r="E577" s="116">
        <v>18</v>
      </c>
      <c r="F577" s="116">
        <v>18</v>
      </c>
      <c r="G577" s="116">
        <v>3</v>
      </c>
      <c r="H577" s="116">
        <v>3</v>
      </c>
      <c r="I577" s="116" t="s">
        <v>1387</v>
      </c>
    </row>
    <row r="578" spans="1:9" x14ac:dyDescent="0.25">
      <c r="A578" s="116">
        <v>574</v>
      </c>
      <c r="B578" s="116">
        <v>3</v>
      </c>
      <c r="C578" s="116">
        <v>7</v>
      </c>
      <c r="D578" s="116">
        <v>1</v>
      </c>
      <c r="E578" s="116">
        <v>11</v>
      </c>
      <c r="F578" s="116">
        <v>8</v>
      </c>
      <c r="G578" s="116">
        <v>2</v>
      </c>
      <c r="H578" s="116">
        <v>1</v>
      </c>
      <c r="I578" s="116" t="s">
        <v>1388</v>
      </c>
    </row>
    <row r="579" spans="1:9" x14ac:dyDescent="0.25">
      <c r="A579" s="116">
        <v>575</v>
      </c>
      <c r="B579" s="116">
        <v>4</v>
      </c>
      <c r="C579" s="116">
        <v>8</v>
      </c>
      <c r="D579" s="116">
        <v>4</v>
      </c>
      <c r="E579" s="116">
        <v>15</v>
      </c>
      <c r="F579" s="116">
        <v>13</v>
      </c>
      <c r="G579" s="116">
        <v>2</v>
      </c>
      <c r="H579" s="116">
        <v>3</v>
      </c>
      <c r="I579" s="116" t="s">
        <v>1389</v>
      </c>
    </row>
    <row r="580" spans="1:9" x14ac:dyDescent="0.25">
      <c r="A580" s="116">
        <v>576</v>
      </c>
      <c r="B580" s="116">
        <v>1</v>
      </c>
      <c r="C580" s="116">
        <v>6</v>
      </c>
      <c r="D580" s="116">
        <v>4</v>
      </c>
      <c r="E580" s="116">
        <v>2</v>
      </c>
      <c r="F580" s="116">
        <v>18</v>
      </c>
      <c r="G580" s="116">
        <v>4</v>
      </c>
      <c r="H580" s="116">
        <v>3</v>
      </c>
      <c r="I580" s="116" t="s">
        <v>1390</v>
      </c>
    </row>
    <row r="581" spans="1:9" x14ac:dyDescent="0.25">
      <c r="A581" s="116">
        <v>577</v>
      </c>
      <c r="B581" s="116">
        <v>3</v>
      </c>
      <c r="C581" s="116">
        <v>7</v>
      </c>
      <c r="D581" s="116">
        <v>5</v>
      </c>
      <c r="E581" s="116">
        <v>3</v>
      </c>
      <c r="F581" s="116">
        <v>9</v>
      </c>
      <c r="G581" s="116">
        <v>4</v>
      </c>
      <c r="H581" s="116">
        <v>1</v>
      </c>
      <c r="I581" s="116" t="s">
        <v>1391</v>
      </c>
    </row>
    <row r="582" spans="1:9" x14ac:dyDescent="0.25">
      <c r="A582" s="116">
        <v>578</v>
      </c>
      <c r="B582" s="116">
        <v>3</v>
      </c>
      <c r="C582" s="116">
        <v>4</v>
      </c>
      <c r="D582" s="116">
        <v>1</v>
      </c>
      <c r="E582" s="116">
        <v>15</v>
      </c>
      <c r="F582" s="116">
        <v>11</v>
      </c>
      <c r="G582" s="116">
        <v>4</v>
      </c>
      <c r="H582" s="116">
        <v>1</v>
      </c>
      <c r="I582" s="116" t="s">
        <v>1392</v>
      </c>
    </row>
    <row r="583" spans="1:9" x14ac:dyDescent="0.25">
      <c r="A583" s="116">
        <v>579</v>
      </c>
      <c r="B583" s="116">
        <v>1</v>
      </c>
      <c r="C583" s="116">
        <v>1</v>
      </c>
      <c r="D583" s="116">
        <v>4</v>
      </c>
      <c r="E583" s="116">
        <v>12</v>
      </c>
      <c r="F583" s="116">
        <v>4</v>
      </c>
      <c r="G583" s="116">
        <v>1</v>
      </c>
      <c r="H583" s="116">
        <v>2</v>
      </c>
      <c r="I583" s="116" t="s">
        <v>1393</v>
      </c>
    </row>
    <row r="584" spans="1:9" x14ac:dyDescent="0.25">
      <c r="A584" s="116">
        <v>580</v>
      </c>
      <c r="B584" s="116">
        <v>4</v>
      </c>
      <c r="C584" s="116">
        <v>3</v>
      </c>
      <c r="D584" s="116">
        <v>5</v>
      </c>
      <c r="E584" s="116">
        <v>3</v>
      </c>
      <c r="F584" s="116">
        <v>18</v>
      </c>
      <c r="G584" s="116">
        <v>2</v>
      </c>
      <c r="H584" s="116">
        <v>1</v>
      </c>
      <c r="I584" s="116" t="s">
        <v>1394</v>
      </c>
    </row>
    <row r="585" spans="1:9" x14ac:dyDescent="0.25">
      <c r="A585" s="116">
        <v>581</v>
      </c>
      <c r="B585" s="116">
        <v>4</v>
      </c>
      <c r="C585" s="116">
        <v>2</v>
      </c>
      <c r="D585" s="116">
        <v>5</v>
      </c>
      <c r="E585" s="116">
        <v>3</v>
      </c>
      <c r="F585" s="116">
        <v>4</v>
      </c>
      <c r="G585" s="116">
        <v>4</v>
      </c>
      <c r="H585" s="116">
        <v>4</v>
      </c>
      <c r="I585" s="116" t="s">
        <v>1395</v>
      </c>
    </row>
    <row r="586" spans="1:9" x14ac:dyDescent="0.25">
      <c r="A586" s="116">
        <v>582</v>
      </c>
      <c r="B586" s="116">
        <v>3</v>
      </c>
      <c r="C586" s="116">
        <v>2</v>
      </c>
      <c r="D586" s="116">
        <v>3</v>
      </c>
      <c r="E586" s="116">
        <v>11</v>
      </c>
      <c r="F586" s="116">
        <v>17</v>
      </c>
      <c r="G586" s="116">
        <v>3</v>
      </c>
      <c r="H586" s="116">
        <v>2</v>
      </c>
      <c r="I586" s="116" t="s">
        <v>1396</v>
      </c>
    </row>
    <row r="587" spans="1:9" x14ac:dyDescent="0.25">
      <c r="A587" s="116">
        <v>583</v>
      </c>
      <c r="B587" s="116">
        <v>2</v>
      </c>
      <c r="C587" s="116">
        <v>8</v>
      </c>
      <c r="D587" s="116">
        <v>4</v>
      </c>
      <c r="E587" s="116">
        <v>9</v>
      </c>
      <c r="F587" s="116">
        <v>12</v>
      </c>
      <c r="G587" s="116">
        <v>3</v>
      </c>
      <c r="H587" s="116">
        <v>2</v>
      </c>
      <c r="I587" s="116" t="s">
        <v>1397</v>
      </c>
    </row>
    <row r="588" spans="1:9" x14ac:dyDescent="0.25">
      <c r="A588" s="116">
        <v>584</v>
      </c>
      <c r="B588" s="116">
        <v>3</v>
      </c>
      <c r="C588" s="116">
        <v>4</v>
      </c>
      <c r="D588" s="116">
        <v>4</v>
      </c>
      <c r="E588" s="116">
        <v>1</v>
      </c>
      <c r="F588" s="116">
        <v>2</v>
      </c>
      <c r="G588" s="116">
        <v>3</v>
      </c>
      <c r="H588" s="116">
        <v>1</v>
      </c>
      <c r="I588" s="116" t="s">
        <v>1398</v>
      </c>
    </row>
    <row r="589" spans="1:9" x14ac:dyDescent="0.25">
      <c r="A589" s="116">
        <v>585</v>
      </c>
      <c r="B589" s="116">
        <v>3</v>
      </c>
      <c r="C589" s="116">
        <v>6</v>
      </c>
      <c r="D589" s="116">
        <v>1</v>
      </c>
      <c r="E589" s="116">
        <v>15</v>
      </c>
      <c r="F589" s="116">
        <v>3</v>
      </c>
      <c r="G589" s="116">
        <v>2</v>
      </c>
      <c r="H589" s="116">
        <v>4</v>
      </c>
      <c r="I589" s="116" t="s">
        <v>1399</v>
      </c>
    </row>
    <row r="590" spans="1:9" x14ac:dyDescent="0.25">
      <c r="A590" s="116">
        <v>586</v>
      </c>
      <c r="B590" s="116">
        <v>2</v>
      </c>
      <c r="C590" s="116">
        <v>3</v>
      </c>
      <c r="D590" s="116">
        <v>4</v>
      </c>
      <c r="E590" s="116">
        <v>11</v>
      </c>
      <c r="F590" s="116">
        <v>20</v>
      </c>
      <c r="G590" s="116">
        <v>2</v>
      </c>
      <c r="H590" s="116">
        <v>3</v>
      </c>
      <c r="I590" s="116" t="s">
        <v>1400</v>
      </c>
    </row>
    <row r="591" spans="1:9" x14ac:dyDescent="0.25">
      <c r="A591" s="116">
        <v>587</v>
      </c>
      <c r="B591" s="116">
        <v>2</v>
      </c>
      <c r="C591" s="116">
        <v>4</v>
      </c>
      <c r="D591" s="116">
        <v>4</v>
      </c>
      <c r="E591" s="116">
        <v>18</v>
      </c>
      <c r="F591" s="116">
        <v>19</v>
      </c>
      <c r="G591" s="116">
        <v>4</v>
      </c>
      <c r="H591" s="116">
        <v>4</v>
      </c>
      <c r="I591" s="116" t="s">
        <v>1401</v>
      </c>
    </row>
    <row r="592" spans="1:9" x14ac:dyDescent="0.25">
      <c r="A592" s="116">
        <v>588</v>
      </c>
      <c r="B592" s="116">
        <v>3</v>
      </c>
      <c r="C592" s="116">
        <v>7</v>
      </c>
      <c r="D592" s="116">
        <v>5</v>
      </c>
      <c r="E592" s="116">
        <v>13</v>
      </c>
      <c r="F592" s="116">
        <v>19</v>
      </c>
      <c r="G592" s="116">
        <v>4</v>
      </c>
      <c r="H592" s="116">
        <v>1</v>
      </c>
      <c r="I592" s="116" t="s">
        <v>1402</v>
      </c>
    </row>
    <row r="593" spans="1:9" x14ac:dyDescent="0.25">
      <c r="A593" s="116">
        <v>589</v>
      </c>
      <c r="B593" s="116">
        <v>2</v>
      </c>
      <c r="C593" s="116">
        <v>6</v>
      </c>
      <c r="D593" s="116">
        <v>1</v>
      </c>
      <c r="E593" s="116">
        <v>16</v>
      </c>
      <c r="F593" s="116">
        <v>20</v>
      </c>
      <c r="G593" s="116">
        <v>4</v>
      </c>
      <c r="H593" s="116">
        <v>2</v>
      </c>
      <c r="I593" s="116" t="s">
        <v>1403</v>
      </c>
    </row>
    <row r="594" spans="1:9" x14ac:dyDescent="0.25">
      <c r="A594" s="116">
        <v>590</v>
      </c>
      <c r="B594" s="116">
        <v>2</v>
      </c>
      <c r="C594" s="116">
        <v>1</v>
      </c>
      <c r="D594" s="116">
        <v>4</v>
      </c>
      <c r="E594" s="116">
        <v>18</v>
      </c>
      <c r="F594" s="116">
        <v>9</v>
      </c>
      <c r="G594" s="116">
        <v>3</v>
      </c>
      <c r="H594" s="116">
        <v>3</v>
      </c>
      <c r="I594" s="116" t="s">
        <v>1404</v>
      </c>
    </row>
    <row r="595" spans="1:9" x14ac:dyDescent="0.25">
      <c r="A595" s="116">
        <v>591</v>
      </c>
      <c r="B595" s="116">
        <v>2</v>
      </c>
      <c r="C595" s="116">
        <v>8</v>
      </c>
      <c r="D595" s="116">
        <v>3</v>
      </c>
      <c r="E595" s="116">
        <v>1</v>
      </c>
      <c r="F595" s="116">
        <v>7</v>
      </c>
      <c r="G595" s="116">
        <v>4</v>
      </c>
      <c r="H595" s="116">
        <v>1</v>
      </c>
      <c r="I595" s="116" t="s">
        <v>1405</v>
      </c>
    </row>
    <row r="596" spans="1:9" x14ac:dyDescent="0.25">
      <c r="A596" s="116">
        <v>592</v>
      </c>
      <c r="B596" s="116">
        <v>3</v>
      </c>
      <c r="C596" s="116">
        <v>8</v>
      </c>
      <c r="D596" s="116">
        <v>1</v>
      </c>
      <c r="E596" s="116">
        <v>7</v>
      </c>
      <c r="F596" s="116">
        <v>19</v>
      </c>
      <c r="G596" s="116">
        <v>4</v>
      </c>
      <c r="H596" s="116">
        <v>4</v>
      </c>
      <c r="I596" s="116" t="s">
        <v>1406</v>
      </c>
    </row>
    <row r="597" spans="1:9" x14ac:dyDescent="0.25">
      <c r="A597" s="116">
        <v>593</v>
      </c>
      <c r="B597" s="116">
        <v>2</v>
      </c>
      <c r="C597" s="116">
        <v>7</v>
      </c>
      <c r="D597" s="116">
        <v>2</v>
      </c>
      <c r="E597" s="116">
        <v>2</v>
      </c>
      <c r="F597" s="116">
        <v>15</v>
      </c>
      <c r="G597" s="116">
        <v>1</v>
      </c>
      <c r="H597" s="116">
        <v>1</v>
      </c>
      <c r="I597" s="116" t="s">
        <v>1407</v>
      </c>
    </row>
    <row r="598" spans="1:9" x14ac:dyDescent="0.25">
      <c r="A598" s="116">
        <v>594</v>
      </c>
      <c r="B598" s="116">
        <v>3</v>
      </c>
      <c r="C598" s="116">
        <v>5</v>
      </c>
      <c r="D598" s="116">
        <v>5</v>
      </c>
      <c r="E598" s="116">
        <v>9</v>
      </c>
      <c r="F598" s="116">
        <v>3</v>
      </c>
      <c r="G598" s="116">
        <v>3</v>
      </c>
      <c r="H598" s="116">
        <v>1</v>
      </c>
      <c r="I598" s="116" t="s">
        <v>1408</v>
      </c>
    </row>
    <row r="599" spans="1:9" x14ac:dyDescent="0.25">
      <c r="A599" s="116">
        <v>595</v>
      </c>
      <c r="B599" s="116">
        <v>2</v>
      </c>
      <c r="C599" s="116">
        <v>2</v>
      </c>
      <c r="D599" s="116">
        <v>5</v>
      </c>
      <c r="E599" s="116">
        <v>10</v>
      </c>
      <c r="F599" s="116">
        <v>18</v>
      </c>
      <c r="G599" s="116">
        <v>2</v>
      </c>
      <c r="H599" s="116">
        <v>1</v>
      </c>
      <c r="I599" s="116" t="s">
        <v>1409</v>
      </c>
    </row>
    <row r="600" spans="1:9" x14ac:dyDescent="0.25">
      <c r="A600" s="116">
        <v>596</v>
      </c>
      <c r="B600" s="116">
        <v>1</v>
      </c>
      <c r="C600" s="116">
        <v>6</v>
      </c>
      <c r="D600" s="116">
        <v>1</v>
      </c>
      <c r="E600" s="116">
        <v>11</v>
      </c>
      <c r="F600" s="116">
        <v>4</v>
      </c>
      <c r="G600" s="116">
        <v>2</v>
      </c>
      <c r="H600" s="116">
        <v>4</v>
      </c>
      <c r="I600" s="116" t="s">
        <v>1410</v>
      </c>
    </row>
    <row r="601" spans="1:9" x14ac:dyDescent="0.25">
      <c r="A601" s="116">
        <v>597</v>
      </c>
      <c r="B601" s="116">
        <v>2</v>
      </c>
      <c r="C601" s="116">
        <v>5</v>
      </c>
      <c r="D601" s="116">
        <v>3</v>
      </c>
      <c r="E601" s="116">
        <v>10</v>
      </c>
      <c r="F601" s="116">
        <v>12</v>
      </c>
      <c r="G601" s="116">
        <v>4</v>
      </c>
      <c r="H601" s="116">
        <v>1</v>
      </c>
      <c r="I601" s="116" t="s">
        <v>1411</v>
      </c>
    </row>
    <row r="602" spans="1:9" x14ac:dyDescent="0.25">
      <c r="A602" s="116">
        <v>598</v>
      </c>
      <c r="B602" s="116">
        <v>1</v>
      </c>
      <c r="C602" s="116">
        <v>2</v>
      </c>
      <c r="D602" s="116">
        <v>2</v>
      </c>
      <c r="E602" s="116">
        <v>12</v>
      </c>
      <c r="F602" s="116">
        <v>8</v>
      </c>
      <c r="G602" s="116">
        <v>4</v>
      </c>
      <c r="H602" s="116">
        <v>3</v>
      </c>
      <c r="I602" s="116" t="s">
        <v>1412</v>
      </c>
    </row>
    <row r="603" spans="1:9" x14ac:dyDescent="0.25">
      <c r="A603" s="116">
        <v>599</v>
      </c>
      <c r="B603" s="116">
        <v>1</v>
      </c>
      <c r="C603" s="116">
        <v>5</v>
      </c>
      <c r="D603" s="116">
        <v>4</v>
      </c>
      <c r="E603" s="116">
        <v>18</v>
      </c>
      <c r="F603" s="116">
        <v>11</v>
      </c>
      <c r="G603" s="116">
        <v>1</v>
      </c>
      <c r="H603" s="116">
        <v>2</v>
      </c>
      <c r="I603" s="116" t="s">
        <v>1413</v>
      </c>
    </row>
    <row r="604" spans="1:9" x14ac:dyDescent="0.25">
      <c r="A604" s="116">
        <v>600</v>
      </c>
      <c r="B604" s="116">
        <v>1</v>
      </c>
      <c r="C604" s="116">
        <v>6</v>
      </c>
      <c r="D604" s="116">
        <v>5</v>
      </c>
      <c r="E604" s="116">
        <v>12</v>
      </c>
      <c r="F604" s="116">
        <v>6</v>
      </c>
      <c r="G604" s="116">
        <v>4</v>
      </c>
      <c r="H604" s="116">
        <v>4</v>
      </c>
      <c r="I604" s="116" t="s">
        <v>1414</v>
      </c>
    </row>
    <row r="605" spans="1:9" x14ac:dyDescent="0.25">
      <c r="A605" s="116">
        <v>601</v>
      </c>
      <c r="B605" s="116">
        <v>1</v>
      </c>
      <c r="C605" s="116">
        <v>3</v>
      </c>
      <c r="D605" s="116">
        <v>2</v>
      </c>
      <c r="E605" s="116">
        <v>6</v>
      </c>
      <c r="F605" s="116">
        <v>18</v>
      </c>
      <c r="G605" s="116">
        <v>1</v>
      </c>
      <c r="H605" s="116">
        <v>1</v>
      </c>
      <c r="I605" s="116" t="s">
        <v>1415</v>
      </c>
    </row>
    <row r="606" spans="1:9" x14ac:dyDescent="0.25">
      <c r="A606" s="116">
        <v>602</v>
      </c>
      <c r="B606" s="116">
        <v>4</v>
      </c>
      <c r="C606" s="116">
        <v>4</v>
      </c>
      <c r="D606" s="116">
        <v>3</v>
      </c>
      <c r="E606" s="116">
        <v>14</v>
      </c>
      <c r="F606" s="116">
        <v>8</v>
      </c>
      <c r="G606" s="116">
        <v>1</v>
      </c>
      <c r="H606" s="116">
        <v>4</v>
      </c>
      <c r="I606" s="116" t="s">
        <v>1416</v>
      </c>
    </row>
    <row r="607" spans="1:9" x14ac:dyDescent="0.25">
      <c r="A607" s="116">
        <v>603</v>
      </c>
      <c r="B607" s="116">
        <v>3</v>
      </c>
      <c r="C607" s="116">
        <v>3</v>
      </c>
      <c r="D607" s="116">
        <v>5</v>
      </c>
      <c r="E607" s="116">
        <v>18</v>
      </c>
      <c r="F607" s="116">
        <v>1</v>
      </c>
      <c r="G607" s="116">
        <v>4</v>
      </c>
      <c r="H607" s="116">
        <v>2</v>
      </c>
      <c r="I607" s="116" t="s">
        <v>1417</v>
      </c>
    </row>
    <row r="608" spans="1:9" x14ac:dyDescent="0.25">
      <c r="A608" s="116">
        <v>604</v>
      </c>
      <c r="B608" s="116">
        <v>2</v>
      </c>
      <c r="C608" s="116">
        <v>2</v>
      </c>
      <c r="D608" s="116">
        <v>4</v>
      </c>
      <c r="E608" s="116">
        <v>11</v>
      </c>
      <c r="F608" s="116">
        <v>6</v>
      </c>
      <c r="G608" s="116">
        <v>1</v>
      </c>
      <c r="H608" s="116">
        <v>3</v>
      </c>
      <c r="I608" s="116" t="s">
        <v>1418</v>
      </c>
    </row>
    <row r="609" spans="1:9" x14ac:dyDescent="0.25">
      <c r="A609" s="116">
        <v>605</v>
      </c>
      <c r="B609" s="116">
        <v>3</v>
      </c>
      <c r="C609" s="116">
        <v>4</v>
      </c>
      <c r="D609" s="116">
        <v>5</v>
      </c>
      <c r="E609" s="116">
        <v>15</v>
      </c>
      <c r="F609" s="116">
        <v>10</v>
      </c>
      <c r="G609" s="116">
        <v>2</v>
      </c>
      <c r="H609" s="116">
        <v>1</v>
      </c>
      <c r="I609" s="116" t="s">
        <v>1419</v>
      </c>
    </row>
    <row r="610" spans="1:9" x14ac:dyDescent="0.25">
      <c r="A610" s="116">
        <v>606</v>
      </c>
      <c r="B610" s="116">
        <v>3</v>
      </c>
      <c r="C610" s="116">
        <v>8</v>
      </c>
      <c r="D610" s="116">
        <v>5</v>
      </c>
      <c r="E610" s="116">
        <v>2</v>
      </c>
      <c r="F610" s="116">
        <v>15</v>
      </c>
      <c r="G610" s="116">
        <v>2</v>
      </c>
      <c r="H610" s="116">
        <v>1</v>
      </c>
      <c r="I610" s="116" t="s">
        <v>1420</v>
      </c>
    </row>
    <row r="611" spans="1:9" x14ac:dyDescent="0.25">
      <c r="A611" s="116">
        <v>607</v>
      </c>
      <c r="B611" s="116">
        <v>4</v>
      </c>
      <c r="C611" s="116">
        <v>4</v>
      </c>
      <c r="D611" s="116">
        <v>3</v>
      </c>
      <c r="E611" s="116">
        <v>18</v>
      </c>
      <c r="F611" s="116">
        <v>16</v>
      </c>
      <c r="G611" s="116">
        <v>2</v>
      </c>
      <c r="H611" s="116">
        <v>4</v>
      </c>
      <c r="I611" s="116" t="s">
        <v>1421</v>
      </c>
    </row>
    <row r="612" spans="1:9" x14ac:dyDescent="0.25">
      <c r="A612" s="116">
        <v>608</v>
      </c>
      <c r="B612" s="116">
        <v>1</v>
      </c>
      <c r="C612" s="116">
        <v>2</v>
      </c>
      <c r="D612" s="116">
        <v>4</v>
      </c>
      <c r="E612" s="116">
        <v>13</v>
      </c>
      <c r="F612" s="116">
        <v>9</v>
      </c>
      <c r="G612" s="116">
        <v>4</v>
      </c>
      <c r="H612" s="116">
        <v>3</v>
      </c>
      <c r="I612" s="116" t="s">
        <v>1422</v>
      </c>
    </row>
    <row r="613" spans="1:9" x14ac:dyDescent="0.25">
      <c r="A613" s="116">
        <v>609</v>
      </c>
      <c r="B613" s="116">
        <v>1</v>
      </c>
      <c r="C613" s="116">
        <v>5</v>
      </c>
      <c r="D613" s="116">
        <v>1</v>
      </c>
      <c r="E613" s="116">
        <v>14</v>
      </c>
      <c r="F613" s="116">
        <v>11</v>
      </c>
      <c r="G613" s="116">
        <v>3</v>
      </c>
      <c r="H613" s="116">
        <v>2</v>
      </c>
      <c r="I613" s="116" t="s">
        <v>1423</v>
      </c>
    </row>
    <row r="614" spans="1:9" x14ac:dyDescent="0.25">
      <c r="A614" s="116">
        <v>610</v>
      </c>
      <c r="B614" s="116">
        <v>1</v>
      </c>
      <c r="C614" s="116">
        <v>4</v>
      </c>
      <c r="D614" s="116">
        <v>2</v>
      </c>
      <c r="E614" s="116">
        <v>2</v>
      </c>
      <c r="F614" s="116">
        <v>9</v>
      </c>
      <c r="G614" s="116">
        <v>1</v>
      </c>
      <c r="H614" s="116">
        <v>1</v>
      </c>
      <c r="I614" s="116" t="s">
        <v>1424</v>
      </c>
    </row>
    <row r="615" spans="1:9" x14ac:dyDescent="0.25">
      <c r="A615" s="116">
        <v>611</v>
      </c>
      <c r="B615" s="116">
        <v>4</v>
      </c>
      <c r="C615" s="116">
        <v>2</v>
      </c>
      <c r="D615" s="116">
        <v>2</v>
      </c>
      <c r="E615" s="116">
        <v>3</v>
      </c>
      <c r="F615" s="116">
        <v>9</v>
      </c>
      <c r="G615" s="116">
        <v>3</v>
      </c>
      <c r="H615" s="116">
        <v>1</v>
      </c>
      <c r="I615" s="116" t="s">
        <v>1425</v>
      </c>
    </row>
    <row r="616" spans="1:9" x14ac:dyDescent="0.25">
      <c r="A616" s="116">
        <v>612</v>
      </c>
      <c r="B616" s="116">
        <v>1</v>
      </c>
      <c r="C616" s="116">
        <v>8</v>
      </c>
      <c r="D616" s="116">
        <v>5</v>
      </c>
      <c r="E616" s="116">
        <v>1</v>
      </c>
      <c r="F616" s="116">
        <v>10</v>
      </c>
      <c r="G616" s="116">
        <v>2</v>
      </c>
      <c r="H616" s="116">
        <v>3</v>
      </c>
      <c r="I616" s="116" t="s">
        <v>1426</v>
      </c>
    </row>
    <row r="617" spans="1:9" x14ac:dyDescent="0.25">
      <c r="A617" s="116">
        <v>613</v>
      </c>
      <c r="B617" s="116">
        <v>1</v>
      </c>
      <c r="C617" s="116">
        <v>2</v>
      </c>
      <c r="D617" s="116">
        <v>1</v>
      </c>
      <c r="E617" s="116">
        <v>6</v>
      </c>
      <c r="F617" s="116">
        <v>4</v>
      </c>
      <c r="G617" s="116">
        <v>1</v>
      </c>
      <c r="H617" s="116">
        <v>3</v>
      </c>
      <c r="I617" s="116" t="s">
        <v>1427</v>
      </c>
    </row>
    <row r="618" spans="1:9" x14ac:dyDescent="0.25">
      <c r="A618" s="116">
        <v>614</v>
      </c>
      <c r="B618" s="116">
        <v>1</v>
      </c>
      <c r="C618" s="116">
        <v>5</v>
      </c>
      <c r="D618" s="116">
        <v>4</v>
      </c>
      <c r="E618" s="116">
        <v>9</v>
      </c>
      <c r="F618" s="116">
        <v>18</v>
      </c>
      <c r="G618" s="116">
        <v>2</v>
      </c>
      <c r="H618" s="116">
        <v>3</v>
      </c>
      <c r="I618" s="116" t="s">
        <v>1428</v>
      </c>
    </row>
    <row r="619" spans="1:9" x14ac:dyDescent="0.25">
      <c r="A619" s="116">
        <v>615</v>
      </c>
      <c r="B619" s="116">
        <v>4</v>
      </c>
      <c r="C619" s="116">
        <v>3</v>
      </c>
      <c r="D619" s="116">
        <v>1</v>
      </c>
      <c r="E619" s="116">
        <v>2</v>
      </c>
      <c r="F619" s="116">
        <v>9</v>
      </c>
      <c r="G619" s="116">
        <v>4</v>
      </c>
      <c r="H619" s="116">
        <v>1</v>
      </c>
      <c r="I619" s="116" t="s">
        <v>1429</v>
      </c>
    </row>
    <row r="620" spans="1:9" x14ac:dyDescent="0.25">
      <c r="A620" s="116">
        <v>616</v>
      </c>
      <c r="B620" s="116">
        <v>3</v>
      </c>
      <c r="C620" s="116">
        <v>7</v>
      </c>
      <c r="D620" s="116">
        <v>4</v>
      </c>
      <c r="E620" s="116">
        <v>7</v>
      </c>
      <c r="F620" s="116">
        <v>7</v>
      </c>
      <c r="G620" s="116">
        <v>2</v>
      </c>
      <c r="H620" s="116">
        <v>2</v>
      </c>
      <c r="I620" s="116" t="s">
        <v>1430</v>
      </c>
    </row>
    <row r="621" spans="1:9" x14ac:dyDescent="0.25">
      <c r="A621" s="116">
        <v>617</v>
      </c>
      <c r="B621" s="116">
        <v>3</v>
      </c>
      <c r="C621" s="116">
        <v>6</v>
      </c>
      <c r="D621" s="116">
        <v>2</v>
      </c>
      <c r="E621" s="116">
        <v>5</v>
      </c>
      <c r="F621" s="116">
        <v>5</v>
      </c>
      <c r="G621" s="116">
        <v>1</v>
      </c>
      <c r="H621" s="116">
        <v>1</v>
      </c>
      <c r="I621" s="116" t="s">
        <v>1431</v>
      </c>
    </row>
    <row r="622" spans="1:9" x14ac:dyDescent="0.25">
      <c r="A622" s="116">
        <v>618</v>
      </c>
      <c r="B622" s="116">
        <v>3</v>
      </c>
      <c r="C622" s="116">
        <v>7</v>
      </c>
      <c r="D622" s="116">
        <v>2</v>
      </c>
      <c r="E622" s="116">
        <v>17</v>
      </c>
      <c r="F622" s="116">
        <v>6</v>
      </c>
      <c r="G622" s="116">
        <v>4</v>
      </c>
      <c r="H622" s="116">
        <v>1</v>
      </c>
      <c r="I622" s="116" t="s">
        <v>1432</v>
      </c>
    </row>
    <row r="623" spans="1:9" x14ac:dyDescent="0.25">
      <c r="A623" s="116">
        <v>619</v>
      </c>
      <c r="B623" s="116">
        <v>1</v>
      </c>
      <c r="C623" s="116">
        <v>4</v>
      </c>
      <c r="D623" s="116">
        <v>5</v>
      </c>
      <c r="E623" s="116">
        <v>1</v>
      </c>
      <c r="F623" s="116">
        <v>1</v>
      </c>
      <c r="G623" s="116">
        <v>2</v>
      </c>
      <c r="H623" s="116">
        <v>4</v>
      </c>
      <c r="I623" s="116" t="s">
        <v>1433</v>
      </c>
    </row>
    <row r="624" spans="1:9" x14ac:dyDescent="0.25">
      <c r="A624" s="116">
        <v>620</v>
      </c>
      <c r="B624" s="116">
        <v>4</v>
      </c>
      <c r="C624" s="116">
        <v>6</v>
      </c>
      <c r="D624" s="116">
        <v>3</v>
      </c>
      <c r="E624" s="116">
        <v>7</v>
      </c>
      <c r="F624" s="116">
        <v>17</v>
      </c>
      <c r="G624" s="116">
        <v>1</v>
      </c>
      <c r="H624" s="116">
        <v>2</v>
      </c>
      <c r="I624" s="116" t="s">
        <v>1434</v>
      </c>
    </row>
    <row r="625" spans="1:9" x14ac:dyDescent="0.25">
      <c r="A625" s="116">
        <v>621</v>
      </c>
      <c r="B625" s="116">
        <v>2</v>
      </c>
      <c r="C625" s="116">
        <v>4</v>
      </c>
      <c r="D625" s="116">
        <v>4</v>
      </c>
      <c r="E625" s="116">
        <v>3</v>
      </c>
      <c r="F625" s="116">
        <v>2</v>
      </c>
      <c r="G625" s="116">
        <v>3</v>
      </c>
      <c r="H625" s="116">
        <v>1</v>
      </c>
      <c r="I625" s="116" t="s">
        <v>1435</v>
      </c>
    </row>
    <row r="626" spans="1:9" x14ac:dyDescent="0.25">
      <c r="A626" s="116">
        <v>622</v>
      </c>
      <c r="B626" s="116">
        <v>1</v>
      </c>
      <c r="C626" s="116">
        <v>2</v>
      </c>
      <c r="D626" s="116">
        <v>4</v>
      </c>
      <c r="E626" s="116">
        <v>11</v>
      </c>
      <c r="F626" s="116">
        <v>20</v>
      </c>
      <c r="G626" s="116">
        <v>3</v>
      </c>
      <c r="H626" s="116">
        <v>4</v>
      </c>
      <c r="I626" s="116" t="s">
        <v>1436</v>
      </c>
    </row>
    <row r="627" spans="1:9" x14ac:dyDescent="0.25">
      <c r="A627" s="116">
        <v>623</v>
      </c>
      <c r="B627" s="116">
        <v>1</v>
      </c>
      <c r="C627" s="116">
        <v>4</v>
      </c>
      <c r="D627" s="116">
        <v>5</v>
      </c>
      <c r="E627" s="116">
        <v>14</v>
      </c>
      <c r="F627" s="116">
        <v>14</v>
      </c>
      <c r="G627" s="116">
        <v>4</v>
      </c>
      <c r="H627" s="116">
        <v>4</v>
      </c>
      <c r="I627" s="116" t="s">
        <v>1437</v>
      </c>
    </row>
    <row r="628" spans="1:9" x14ac:dyDescent="0.25">
      <c r="A628" s="116">
        <v>624</v>
      </c>
      <c r="B628" s="116">
        <v>2</v>
      </c>
      <c r="C628" s="116">
        <v>7</v>
      </c>
      <c r="D628" s="116">
        <v>4</v>
      </c>
      <c r="E628" s="116">
        <v>18</v>
      </c>
      <c r="F628" s="116">
        <v>10</v>
      </c>
      <c r="G628" s="116">
        <v>3</v>
      </c>
      <c r="H628" s="116">
        <v>2</v>
      </c>
      <c r="I628" s="116" t="s">
        <v>1438</v>
      </c>
    </row>
    <row r="629" spans="1:9" x14ac:dyDescent="0.25">
      <c r="A629" s="116">
        <v>625</v>
      </c>
      <c r="B629" s="116">
        <v>1</v>
      </c>
      <c r="C629" s="116">
        <v>3</v>
      </c>
      <c r="D629" s="116">
        <v>3</v>
      </c>
      <c r="E629" s="116">
        <v>2</v>
      </c>
      <c r="F629" s="116">
        <v>12</v>
      </c>
      <c r="G629" s="116">
        <v>3</v>
      </c>
      <c r="H629" s="116">
        <v>3</v>
      </c>
      <c r="I629" s="116" t="s">
        <v>1439</v>
      </c>
    </row>
    <row r="630" spans="1:9" x14ac:dyDescent="0.25">
      <c r="A630" s="116">
        <v>626</v>
      </c>
      <c r="B630" s="116">
        <v>3</v>
      </c>
      <c r="C630" s="116">
        <v>8</v>
      </c>
      <c r="D630" s="116">
        <v>4</v>
      </c>
      <c r="E630" s="116">
        <v>10</v>
      </c>
      <c r="F630" s="116">
        <v>7</v>
      </c>
      <c r="G630" s="116">
        <v>1</v>
      </c>
      <c r="H630" s="116">
        <v>4</v>
      </c>
      <c r="I630" s="116" t="s">
        <v>1440</v>
      </c>
    </row>
    <row r="631" spans="1:9" x14ac:dyDescent="0.25">
      <c r="A631" s="116">
        <v>627</v>
      </c>
      <c r="B631" s="116">
        <v>4</v>
      </c>
      <c r="C631" s="116">
        <v>4</v>
      </c>
      <c r="D631" s="116">
        <v>5</v>
      </c>
      <c r="E631" s="116">
        <v>12</v>
      </c>
      <c r="F631" s="116">
        <v>3</v>
      </c>
      <c r="G631" s="116">
        <v>3</v>
      </c>
      <c r="H631" s="116">
        <v>3</v>
      </c>
      <c r="I631" s="116" t="s">
        <v>1441</v>
      </c>
    </row>
    <row r="632" spans="1:9" x14ac:dyDescent="0.25">
      <c r="A632" s="116">
        <v>628</v>
      </c>
      <c r="B632" s="116">
        <v>1</v>
      </c>
      <c r="C632" s="116">
        <v>5</v>
      </c>
      <c r="D632" s="116">
        <v>3</v>
      </c>
      <c r="E632" s="116">
        <v>8</v>
      </c>
      <c r="F632" s="116">
        <v>13</v>
      </c>
      <c r="G632" s="116">
        <v>1</v>
      </c>
      <c r="H632" s="116">
        <v>4</v>
      </c>
      <c r="I632" s="116" t="s">
        <v>1442</v>
      </c>
    </row>
    <row r="633" spans="1:9" x14ac:dyDescent="0.25">
      <c r="A633" s="116">
        <v>629</v>
      </c>
      <c r="B633" s="116">
        <v>2</v>
      </c>
      <c r="C633" s="116">
        <v>8</v>
      </c>
      <c r="D633" s="116">
        <v>4</v>
      </c>
      <c r="E633" s="116">
        <v>3</v>
      </c>
      <c r="F633" s="116">
        <v>16</v>
      </c>
      <c r="G633" s="116">
        <v>2</v>
      </c>
      <c r="H633" s="116">
        <v>4</v>
      </c>
      <c r="I633" s="116" t="s">
        <v>1443</v>
      </c>
    </row>
    <row r="634" spans="1:9" x14ac:dyDescent="0.25">
      <c r="A634" s="116">
        <v>630</v>
      </c>
      <c r="B634" s="116">
        <v>2</v>
      </c>
      <c r="C634" s="116">
        <v>5</v>
      </c>
      <c r="D634" s="116">
        <v>4</v>
      </c>
      <c r="E634" s="116">
        <v>2</v>
      </c>
      <c r="F634" s="116">
        <v>9</v>
      </c>
      <c r="G634" s="116">
        <v>1</v>
      </c>
      <c r="H634" s="116">
        <v>3</v>
      </c>
      <c r="I634" s="116" t="s">
        <v>1444</v>
      </c>
    </row>
    <row r="635" spans="1:9" x14ac:dyDescent="0.25">
      <c r="A635" s="116">
        <v>631</v>
      </c>
      <c r="B635" s="116">
        <v>4</v>
      </c>
      <c r="C635" s="116">
        <v>7</v>
      </c>
      <c r="D635" s="116">
        <v>3</v>
      </c>
      <c r="E635" s="116">
        <v>16</v>
      </c>
      <c r="F635" s="116">
        <v>15</v>
      </c>
      <c r="G635" s="116">
        <v>2</v>
      </c>
      <c r="H635" s="116">
        <v>3</v>
      </c>
      <c r="I635" s="116" t="s">
        <v>1445</v>
      </c>
    </row>
    <row r="636" spans="1:9" x14ac:dyDescent="0.25">
      <c r="A636" s="116">
        <v>632</v>
      </c>
      <c r="B636" s="116">
        <v>3</v>
      </c>
      <c r="C636" s="116">
        <v>3</v>
      </c>
      <c r="D636" s="116">
        <v>4</v>
      </c>
      <c r="E636" s="116">
        <v>10</v>
      </c>
      <c r="F636" s="116">
        <v>9</v>
      </c>
      <c r="G636" s="116">
        <v>1</v>
      </c>
      <c r="H636" s="116">
        <v>3</v>
      </c>
      <c r="I636" s="116" t="s">
        <v>1446</v>
      </c>
    </row>
    <row r="637" spans="1:9" x14ac:dyDescent="0.25">
      <c r="A637" s="116">
        <v>633</v>
      </c>
      <c r="B637" s="116">
        <v>3</v>
      </c>
      <c r="C637" s="116">
        <v>5</v>
      </c>
      <c r="D637" s="116">
        <v>3</v>
      </c>
      <c r="E637" s="116">
        <v>13</v>
      </c>
      <c r="F637" s="116">
        <v>16</v>
      </c>
      <c r="G637" s="116">
        <v>3</v>
      </c>
      <c r="H637" s="116">
        <v>4</v>
      </c>
      <c r="I637" s="116" t="s">
        <v>1447</v>
      </c>
    </row>
    <row r="638" spans="1:9" x14ac:dyDescent="0.25">
      <c r="A638" s="116">
        <v>634</v>
      </c>
      <c r="B638" s="116">
        <v>2</v>
      </c>
      <c r="C638" s="116">
        <v>7</v>
      </c>
      <c r="D638" s="116">
        <v>4</v>
      </c>
      <c r="E638" s="116">
        <v>11</v>
      </c>
      <c r="F638" s="116">
        <v>8</v>
      </c>
      <c r="G638" s="116">
        <v>3</v>
      </c>
      <c r="H638" s="116">
        <v>1</v>
      </c>
      <c r="I638" s="116" t="s">
        <v>1448</v>
      </c>
    </row>
    <row r="639" spans="1:9" x14ac:dyDescent="0.25">
      <c r="A639" s="116">
        <v>635</v>
      </c>
      <c r="B639" s="116">
        <v>3</v>
      </c>
      <c r="C639" s="116">
        <v>3</v>
      </c>
      <c r="D639" s="116">
        <v>3</v>
      </c>
      <c r="E639" s="116">
        <v>7</v>
      </c>
      <c r="F639" s="116">
        <v>15</v>
      </c>
      <c r="G639" s="116">
        <v>3</v>
      </c>
      <c r="H639" s="116">
        <v>1</v>
      </c>
      <c r="I639" s="116" t="s">
        <v>1449</v>
      </c>
    </row>
    <row r="640" spans="1:9" x14ac:dyDescent="0.25">
      <c r="A640" s="116">
        <v>636</v>
      </c>
      <c r="B640" s="116">
        <v>3</v>
      </c>
      <c r="C640" s="116">
        <v>8</v>
      </c>
      <c r="D640" s="116">
        <v>1</v>
      </c>
      <c r="E640" s="116">
        <v>19</v>
      </c>
      <c r="F640" s="116">
        <v>1</v>
      </c>
      <c r="G640" s="116">
        <v>4</v>
      </c>
      <c r="H640" s="116">
        <v>2</v>
      </c>
      <c r="I640" s="116" t="s">
        <v>1450</v>
      </c>
    </row>
    <row r="641" spans="1:9" x14ac:dyDescent="0.25">
      <c r="A641" s="116">
        <v>637</v>
      </c>
      <c r="B641" s="116">
        <v>2</v>
      </c>
      <c r="C641" s="116">
        <v>7</v>
      </c>
      <c r="D641" s="116">
        <v>3</v>
      </c>
      <c r="E641" s="116">
        <v>12</v>
      </c>
      <c r="F641" s="116">
        <v>12</v>
      </c>
      <c r="G641" s="116">
        <v>3</v>
      </c>
      <c r="H641" s="116">
        <v>4</v>
      </c>
      <c r="I641" s="116" t="s">
        <v>1451</v>
      </c>
    </row>
    <row r="642" spans="1:9" x14ac:dyDescent="0.25">
      <c r="A642" s="116">
        <v>638</v>
      </c>
      <c r="B642" s="116">
        <v>2</v>
      </c>
      <c r="C642" s="116">
        <v>1</v>
      </c>
      <c r="D642" s="116">
        <v>1</v>
      </c>
      <c r="E642" s="116">
        <v>18</v>
      </c>
      <c r="F642" s="116">
        <v>15</v>
      </c>
      <c r="G642" s="116">
        <v>2</v>
      </c>
      <c r="H642" s="116">
        <v>2</v>
      </c>
      <c r="I642" s="116" t="s">
        <v>1452</v>
      </c>
    </row>
    <row r="643" spans="1:9" x14ac:dyDescent="0.25">
      <c r="A643" s="116">
        <v>639</v>
      </c>
      <c r="B643" s="116">
        <v>1</v>
      </c>
      <c r="C643" s="116">
        <v>6</v>
      </c>
      <c r="D643" s="116">
        <v>2</v>
      </c>
      <c r="E643" s="116">
        <v>12</v>
      </c>
      <c r="F643" s="116">
        <v>4</v>
      </c>
      <c r="G643" s="116">
        <v>3</v>
      </c>
      <c r="H643" s="116">
        <v>2</v>
      </c>
      <c r="I643" s="116" t="s">
        <v>1453</v>
      </c>
    </row>
    <row r="644" spans="1:9" x14ac:dyDescent="0.25">
      <c r="A644" s="116">
        <v>640</v>
      </c>
      <c r="B644" s="116">
        <v>3</v>
      </c>
      <c r="C644" s="116">
        <v>6</v>
      </c>
      <c r="D644" s="116">
        <v>1</v>
      </c>
      <c r="E644" s="116">
        <v>17</v>
      </c>
      <c r="F644" s="116">
        <v>5</v>
      </c>
      <c r="G644" s="116">
        <v>2</v>
      </c>
      <c r="H644" s="116">
        <v>2</v>
      </c>
      <c r="I644" s="116" t="s">
        <v>1454</v>
      </c>
    </row>
    <row r="645" spans="1:9" x14ac:dyDescent="0.25">
      <c r="A645" s="116">
        <v>641</v>
      </c>
      <c r="B645" s="116">
        <v>1</v>
      </c>
      <c r="C645" s="116">
        <v>4</v>
      </c>
      <c r="D645" s="116">
        <v>1</v>
      </c>
      <c r="E645" s="116">
        <v>6</v>
      </c>
      <c r="F645" s="116">
        <v>3</v>
      </c>
      <c r="G645" s="116">
        <v>2</v>
      </c>
      <c r="H645" s="116">
        <v>2</v>
      </c>
      <c r="I645" s="116" t="s">
        <v>1455</v>
      </c>
    </row>
    <row r="646" spans="1:9" x14ac:dyDescent="0.25">
      <c r="A646" s="116">
        <v>642</v>
      </c>
      <c r="B646" s="116">
        <v>2</v>
      </c>
      <c r="C646" s="116">
        <v>6</v>
      </c>
      <c r="D646" s="116">
        <v>2</v>
      </c>
      <c r="E646" s="116">
        <v>4</v>
      </c>
      <c r="F646" s="116">
        <v>3</v>
      </c>
      <c r="G646" s="116">
        <v>2</v>
      </c>
      <c r="H646" s="116">
        <v>1</v>
      </c>
      <c r="I646" s="116" t="s">
        <v>1456</v>
      </c>
    </row>
    <row r="647" spans="1:9" x14ac:dyDescent="0.25">
      <c r="A647" s="116">
        <v>643</v>
      </c>
      <c r="B647" s="116">
        <v>2</v>
      </c>
      <c r="C647" s="116">
        <v>8</v>
      </c>
      <c r="D647" s="116">
        <v>2</v>
      </c>
      <c r="E647" s="116">
        <v>2</v>
      </c>
      <c r="F647" s="116">
        <v>18</v>
      </c>
      <c r="G647" s="116">
        <v>4</v>
      </c>
      <c r="H647" s="116">
        <v>1</v>
      </c>
      <c r="I647" s="116" t="s">
        <v>1457</v>
      </c>
    </row>
    <row r="648" spans="1:9" x14ac:dyDescent="0.25">
      <c r="A648" s="116">
        <v>644</v>
      </c>
      <c r="B648" s="116">
        <v>3</v>
      </c>
      <c r="C648" s="116">
        <v>2</v>
      </c>
      <c r="D648" s="116">
        <v>2</v>
      </c>
      <c r="E648" s="116">
        <v>11</v>
      </c>
      <c r="F648" s="116">
        <v>16</v>
      </c>
      <c r="G648" s="116">
        <v>2</v>
      </c>
      <c r="H648" s="116">
        <v>4</v>
      </c>
      <c r="I648" s="116" t="s">
        <v>1458</v>
      </c>
    </row>
    <row r="649" spans="1:9" x14ac:dyDescent="0.25">
      <c r="A649" s="116">
        <v>645</v>
      </c>
      <c r="B649" s="116">
        <v>1</v>
      </c>
      <c r="C649" s="116">
        <v>3</v>
      </c>
      <c r="D649" s="116">
        <v>2</v>
      </c>
      <c r="E649" s="116">
        <v>3</v>
      </c>
      <c r="F649" s="116">
        <v>16</v>
      </c>
      <c r="G649" s="116">
        <v>4</v>
      </c>
      <c r="H649" s="116">
        <v>1</v>
      </c>
      <c r="I649" s="116" t="s">
        <v>1459</v>
      </c>
    </row>
    <row r="650" spans="1:9" x14ac:dyDescent="0.25">
      <c r="A650" s="116">
        <v>646</v>
      </c>
      <c r="B650" s="116">
        <v>2</v>
      </c>
      <c r="C650" s="116">
        <v>8</v>
      </c>
      <c r="D650" s="116">
        <v>3</v>
      </c>
      <c r="E650" s="116">
        <v>16</v>
      </c>
      <c r="F650" s="116">
        <v>3</v>
      </c>
      <c r="G650" s="116">
        <v>3</v>
      </c>
      <c r="H650" s="116">
        <v>1</v>
      </c>
      <c r="I650" s="116" t="s">
        <v>1460</v>
      </c>
    </row>
    <row r="651" spans="1:9" x14ac:dyDescent="0.25">
      <c r="A651" s="116">
        <v>647</v>
      </c>
      <c r="B651" s="116">
        <v>3</v>
      </c>
      <c r="C651" s="116">
        <v>3</v>
      </c>
      <c r="D651" s="116">
        <v>3</v>
      </c>
      <c r="E651" s="116">
        <v>3</v>
      </c>
      <c r="F651" s="116">
        <v>19</v>
      </c>
      <c r="G651" s="116">
        <v>1</v>
      </c>
      <c r="H651" s="116">
        <v>2</v>
      </c>
      <c r="I651" s="116" t="s">
        <v>1461</v>
      </c>
    </row>
    <row r="652" spans="1:9" x14ac:dyDescent="0.25">
      <c r="A652" s="116">
        <v>648</v>
      </c>
      <c r="B652" s="116">
        <v>2</v>
      </c>
      <c r="C652" s="116">
        <v>5</v>
      </c>
      <c r="D652" s="116">
        <v>5</v>
      </c>
      <c r="E652" s="116">
        <v>12</v>
      </c>
      <c r="F652" s="116">
        <v>7</v>
      </c>
      <c r="G652" s="116">
        <v>2</v>
      </c>
      <c r="H652" s="116">
        <v>2</v>
      </c>
      <c r="I652" s="116" t="s">
        <v>1462</v>
      </c>
    </row>
    <row r="653" spans="1:9" x14ac:dyDescent="0.25">
      <c r="A653" s="116">
        <v>649</v>
      </c>
      <c r="B653" s="116">
        <v>3</v>
      </c>
      <c r="C653" s="116">
        <v>1</v>
      </c>
      <c r="D653" s="116">
        <v>3</v>
      </c>
      <c r="E653" s="116">
        <v>18</v>
      </c>
      <c r="F653" s="116">
        <v>18</v>
      </c>
      <c r="G653" s="116">
        <v>2</v>
      </c>
      <c r="H653" s="116">
        <v>1</v>
      </c>
      <c r="I653" s="116" t="s">
        <v>1463</v>
      </c>
    </row>
    <row r="654" spans="1:9" x14ac:dyDescent="0.25">
      <c r="A654" s="116">
        <v>650</v>
      </c>
      <c r="B654" s="116">
        <v>1</v>
      </c>
      <c r="C654" s="116">
        <v>5</v>
      </c>
      <c r="D654" s="116">
        <v>4</v>
      </c>
      <c r="E654" s="116">
        <v>12</v>
      </c>
      <c r="F654" s="116">
        <v>14</v>
      </c>
      <c r="G654" s="116">
        <v>4</v>
      </c>
      <c r="H654" s="116">
        <v>2</v>
      </c>
      <c r="I654" s="116" t="s">
        <v>1464</v>
      </c>
    </row>
    <row r="655" spans="1:9" x14ac:dyDescent="0.25">
      <c r="A655" s="116">
        <v>651</v>
      </c>
      <c r="B655" s="116">
        <v>1</v>
      </c>
      <c r="C655" s="116">
        <v>2</v>
      </c>
      <c r="D655" s="116">
        <v>3</v>
      </c>
      <c r="E655" s="116">
        <v>4</v>
      </c>
      <c r="F655" s="116">
        <v>8</v>
      </c>
      <c r="G655" s="116">
        <v>3</v>
      </c>
      <c r="H655" s="116">
        <v>3</v>
      </c>
      <c r="I655" s="116" t="s">
        <v>1465</v>
      </c>
    </row>
    <row r="656" spans="1:9" x14ac:dyDescent="0.25">
      <c r="A656" s="116">
        <v>652</v>
      </c>
      <c r="B656" s="116">
        <v>1</v>
      </c>
      <c r="C656" s="116">
        <v>4</v>
      </c>
      <c r="D656" s="116">
        <v>5</v>
      </c>
      <c r="E656" s="116">
        <v>7</v>
      </c>
      <c r="F656" s="116">
        <v>8</v>
      </c>
      <c r="G656" s="116">
        <v>2</v>
      </c>
      <c r="H656" s="116">
        <v>4</v>
      </c>
      <c r="I656" s="116" t="s">
        <v>1466</v>
      </c>
    </row>
    <row r="657" spans="1:9" x14ac:dyDescent="0.25">
      <c r="A657" s="116">
        <v>653</v>
      </c>
      <c r="B657" s="116">
        <v>1</v>
      </c>
      <c r="C657" s="116">
        <v>6</v>
      </c>
      <c r="D657" s="116">
        <v>5</v>
      </c>
      <c r="E657" s="116">
        <v>5</v>
      </c>
      <c r="F657" s="116">
        <v>8</v>
      </c>
      <c r="G657" s="116">
        <v>1</v>
      </c>
      <c r="H657" s="116">
        <v>2</v>
      </c>
      <c r="I657" s="116" t="s">
        <v>1467</v>
      </c>
    </row>
    <row r="658" spans="1:9" x14ac:dyDescent="0.25">
      <c r="A658" s="116">
        <v>654</v>
      </c>
      <c r="B658" s="116">
        <v>4</v>
      </c>
      <c r="C658" s="116">
        <v>6</v>
      </c>
      <c r="D658" s="116">
        <v>4</v>
      </c>
      <c r="E658" s="116">
        <v>5</v>
      </c>
      <c r="F658" s="116">
        <v>5</v>
      </c>
      <c r="G658" s="116">
        <v>4</v>
      </c>
      <c r="H658" s="116">
        <v>3</v>
      </c>
      <c r="I658" s="116" t="s">
        <v>1468</v>
      </c>
    </row>
    <row r="659" spans="1:9" x14ac:dyDescent="0.25">
      <c r="A659" s="116">
        <v>655</v>
      </c>
      <c r="B659" s="116">
        <v>4</v>
      </c>
      <c r="C659" s="116">
        <v>4</v>
      </c>
      <c r="D659" s="116">
        <v>4</v>
      </c>
      <c r="E659" s="116">
        <v>3</v>
      </c>
      <c r="F659" s="116">
        <v>20</v>
      </c>
      <c r="G659" s="116">
        <v>1</v>
      </c>
      <c r="H659" s="116">
        <v>4</v>
      </c>
      <c r="I659" s="116" t="s">
        <v>1469</v>
      </c>
    </row>
    <row r="660" spans="1:9" x14ac:dyDescent="0.25">
      <c r="A660" s="116">
        <v>656</v>
      </c>
      <c r="B660" s="116">
        <v>3</v>
      </c>
      <c r="C660" s="116">
        <v>4</v>
      </c>
      <c r="D660" s="116">
        <v>5</v>
      </c>
      <c r="E660" s="116">
        <v>12</v>
      </c>
      <c r="F660" s="116">
        <v>18</v>
      </c>
      <c r="G660" s="116">
        <v>1</v>
      </c>
      <c r="H660" s="116">
        <v>4</v>
      </c>
      <c r="I660" s="116" t="s">
        <v>1470</v>
      </c>
    </row>
    <row r="661" spans="1:9" x14ac:dyDescent="0.25">
      <c r="A661" s="116">
        <v>657</v>
      </c>
      <c r="B661" s="116">
        <v>1</v>
      </c>
      <c r="C661" s="116">
        <v>4</v>
      </c>
      <c r="D661" s="116">
        <v>3</v>
      </c>
      <c r="E661" s="116">
        <v>15</v>
      </c>
      <c r="F661" s="116">
        <v>9</v>
      </c>
      <c r="G661" s="116">
        <v>2</v>
      </c>
      <c r="H661" s="116">
        <v>3</v>
      </c>
      <c r="I661" s="116" t="s">
        <v>1471</v>
      </c>
    </row>
    <row r="662" spans="1:9" x14ac:dyDescent="0.25">
      <c r="A662" s="116">
        <v>658</v>
      </c>
      <c r="B662" s="116">
        <v>1</v>
      </c>
      <c r="C662" s="116">
        <v>7</v>
      </c>
      <c r="D662" s="116">
        <v>1</v>
      </c>
      <c r="E662" s="116">
        <v>5</v>
      </c>
      <c r="F662" s="116">
        <v>12</v>
      </c>
      <c r="G662" s="116">
        <v>2</v>
      </c>
      <c r="H662" s="116">
        <v>1</v>
      </c>
      <c r="I662" s="116" t="s">
        <v>1472</v>
      </c>
    </row>
    <row r="663" spans="1:9" x14ac:dyDescent="0.25">
      <c r="A663" s="116">
        <v>659</v>
      </c>
      <c r="B663" s="116">
        <v>2</v>
      </c>
      <c r="C663" s="116">
        <v>4</v>
      </c>
      <c r="D663" s="116">
        <v>3</v>
      </c>
      <c r="E663" s="116">
        <v>17</v>
      </c>
      <c r="F663" s="116">
        <v>20</v>
      </c>
      <c r="G663" s="116">
        <v>1</v>
      </c>
      <c r="H663" s="116">
        <v>2</v>
      </c>
      <c r="I663" s="116" t="s">
        <v>1473</v>
      </c>
    </row>
    <row r="664" spans="1:9" x14ac:dyDescent="0.25">
      <c r="A664" s="116">
        <v>660</v>
      </c>
      <c r="B664" s="116">
        <v>4</v>
      </c>
      <c r="C664" s="116">
        <v>3</v>
      </c>
      <c r="D664" s="116">
        <v>1</v>
      </c>
      <c r="E664" s="116">
        <v>13</v>
      </c>
      <c r="F664" s="116">
        <v>8</v>
      </c>
      <c r="G664" s="116">
        <v>4</v>
      </c>
      <c r="H664" s="116">
        <v>1</v>
      </c>
      <c r="I664" s="116" t="s">
        <v>1474</v>
      </c>
    </row>
    <row r="665" spans="1:9" x14ac:dyDescent="0.25">
      <c r="A665" s="116">
        <v>661</v>
      </c>
      <c r="B665" s="116">
        <v>4</v>
      </c>
      <c r="C665" s="116">
        <v>7</v>
      </c>
      <c r="D665" s="116">
        <v>2</v>
      </c>
      <c r="E665" s="116">
        <v>15</v>
      </c>
      <c r="F665" s="116">
        <v>7</v>
      </c>
      <c r="G665" s="116">
        <v>4</v>
      </c>
      <c r="H665" s="116">
        <v>4</v>
      </c>
      <c r="I665" s="116" t="s">
        <v>1475</v>
      </c>
    </row>
    <row r="666" spans="1:9" x14ac:dyDescent="0.25">
      <c r="A666" s="116">
        <v>662</v>
      </c>
      <c r="B666" s="116">
        <v>2</v>
      </c>
      <c r="C666" s="116">
        <v>7</v>
      </c>
      <c r="D666" s="116">
        <v>4</v>
      </c>
      <c r="E666" s="116">
        <v>11</v>
      </c>
      <c r="F666" s="116">
        <v>11</v>
      </c>
      <c r="G666" s="116">
        <v>3</v>
      </c>
      <c r="H666" s="116">
        <v>3</v>
      </c>
      <c r="I666" s="116" t="s">
        <v>1476</v>
      </c>
    </row>
    <row r="667" spans="1:9" x14ac:dyDescent="0.25">
      <c r="A667" s="116">
        <v>663</v>
      </c>
      <c r="B667" s="116">
        <v>4</v>
      </c>
      <c r="C667" s="116">
        <v>7</v>
      </c>
      <c r="D667" s="116">
        <v>2</v>
      </c>
      <c r="E667" s="116">
        <v>14</v>
      </c>
      <c r="F667" s="116">
        <v>8</v>
      </c>
      <c r="G667" s="116">
        <v>2</v>
      </c>
      <c r="H667" s="116">
        <v>4</v>
      </c>
      <c r="I667" s="116" t="s">
        <v>1477</v>
      </c>
    </row>
    <row r="668" spans="1:9" x14ac:dyDescent="0.25">
      <c r="A668" s="116">
        <v>664</v>
      </c>
      <c r="B668" s="116">
        <v>2</v>
      </c>
      <c r="C668" s="116">
        <v>8</v>
      </c>
      <c r="D668" s="116">
        <v>5</v>
      </c>
      <c r="E668" s="116">
        <v>9</v>
      </c>
      <c r="F668" s="116">
        <v>5</v>
      </c>
      <c r="G668" s="116">
        <v>1</v>
      </c>
      <c r="H668" s="116">
        <v>3</v>
      </c>
      <c r="I668" s="116" t="s">
        <v>1478</v>
      </c>
    </row>
    <row r="669" spans="1:9" x14ac:dyDescent="0.25">
      <c r="A669" s="116">
        <v>665</v>
      </c>
      <c r="B669" s="116">
        <v>1</v>
      </c>
      <c r="C669" s="116">
        <v>3</v>
      </c>
      <c r="D669" s="116">
        <v>3</v>
      </c>
      <c r="E669" s="116">
        <v>10</v>
      </c>
      <c r="F669" s="116">
        <v>3</v>
      </c>
      <c r="G669" s="116">
        <v>4</v>
      </c>
      <c r="H669" s="116">
        <v>1</v>
      </c>
      <c r="I669" s="116" t="s">
        <v>1479</v>
      </c>
    </row>
    <row r="670" spans="1:9" x14ac:dyDescent="0.25">
      <c r="A670" s="116">
        <v>666</v>
      </c>
      <c r="B670" s="116">
        <v>3</v>
      </c>
      <c r="C670" s="116">
        <v>5</v>
      </c>
      <c r="D670" s="116">
        <v>4</v>
      </c>
      <c r="E670" s="116">
        <v>16</v>
      </c>
      <c r="F670" s="116">
        <v>4</v>
      </c>
      <c r="G670" s="116">
        <v>3</v>
      </c>
      <c r="H670" s="116">
        <v>2</v>
      </c>
      <c r="I670" s="116" t="s">
        <v>1480</v>
      </c>
    </row>
    <row r="671" spans="1:9" x14ac:dyDescent="0.25">
      <c r="A671" s="116">
        <v>667</v>
      </c>
      <c r="B671" s="116">
        <v>1</v>
      </c>
      <c r="C671" s="116">
        <v>1</v>
      </c>
      <c r="D671" s="116">
        <v>5</v>
      </c>
      <c r="E671" s="116">
        <v>5</v>
      </c>
      <c r="F671" s="116">
        <v>19</v>
      </c>
      <c r="G671" s="116">
        <v>2</v>
      </c>
      <c r="H671" s="116">
        <v>4</v>
      </c>
      <c r="I671" s="116" t="s">
        <v>1481</v>
      </c>
    </row>
    <row r="672" spans="1:9" x14ac:dyDescent="0.25">
      <c r="A672" s="116">
        <v>668</v>
      </c>
      <c r="B672" s="116">
        <v>3</v>
      </c>
      <c r="C672" s="116">
        <v>7</v>
      </c>
      <c r="D672" s="116">
        <v>1</v>
      </c>
      <c r="E672" s="116">
        <v>7</v>
      </c>
      <c r="F672" s="116">
        <v>8</v>
      </c>
      <c r="G672" s="116">
        <v>1</v>
      </c>
      <c r="H672" s="116">
        <v>3</v>
      </c>
      <c r="I672" s="116" t="s">
        <v>1482</v>
      </c>
    </row>
    <row r="673" spans="1:9" x14ac:dyDescent="0.25">
      <c r="A673" s="116">
        <v>669</v>
      </c>
      <c r="B673" s="116">
        <v>3</v>
      </c>
      <c r="C673" s="116">
        <v>3</v>
      </c>
      <c r="D673" s="116">
        <v>4</v>
      </c>
      <c r="E673" s="116">
        <v>10</v>
      </c>
      <c r="F673" s="116">
        <v>14</v>
      </c>
      <c r="G673" s="116">
        <v>3</v>
      </c>
      <c r="H673" s="116">
        <v>4</v>
      </c>
      <c r="I673" s="116" t="s">
        <v>1483</v>
      </c>
    </row>
    <row r="674" spans="1:9" x14ac:dyDescent="0.25">
      <c r="A674" s="116">
        <v>670</v>
      </c>
      <c r="B674" s="116">
        <v>3</v>
      </c>
      <c r="C674" s="116">
        <v>7</v>
      </c>
      <c r="D674" s="116">
        <v>2</v>
      </c>
      <c r="E674" s="116">
        <v>7</v>
      </c>
      <c r="F674" s="116">
        <v>20</v>
      </c>
      <c r="G674" s="116">
        <v>3</v>
      </c>
      <c r="H674" s="116">
        <v>1</v>
      </c>
      <c r="I674" s="116" t="s">
        <v>1484</v>
      </c>
    </row>
    <row r="675" spans="1:9" x14ac:dyDescent="0.25">
      <c r="A675" s="116">
        <v>671</v>
      </c>
      <c r="B675" s="116">
        <v>3</v>
      </c>
      <c r="C675" s="116">
        <v>3</v>
      </c>
      <c r="D675" s="116">
        <v>4</v>
      </c>
      <c r="E675" s="116">
        <v>13</v>
      </c>
      <c r="F675" s="116">
        <v>2</v>
      </c>
      <c r="G675" s="116">
        <v>4</v>
      </c>
      <c r="H675" s="116">
        <v>2</v>
      </c>
      <c r="I675" s="116" t="s">
        <v>1485</v>
      </c>
    </row>
    <row r="676" spans="1:9" x14ac:dyDescent="0.25">
      <c r="A676" s="116">
        <v>672</v>
      </c>
      <c r="B676" s="116">
        <v>1</v>
      </c>
      <c r="C676" s="116">
        <v>6</v>
      </c>
      <c r="D676" s="116">
        <v>5</v>
      </c>
      <c r="E676" s="116">
        <v>14</v>
      </c>
      <c r="F676" s="116">
        <v>18</v>
      </c>
      <c r="G676" s="116">
        <v>2</v>
      </c>
      <c r="H676" s="116">
        <v>4</v>
      </c>
      <c r="I676" s="116" t="s">
        <v>1486</v>
      </c>
    </row>
    <row r="677" spans="1:9" x14ac:dyDescent="0.25">
      <c r="A677" s="116">
        <v>673</v>
      </c>
      <c r="B677" s="116">
        <v>3</v>
      </c>
      <c r="C677" s="116">
        <v>4</v>
      </c>
      <c r="D677" s="116">
        <v>1</v>
      </c>
      <c r="E677" s="116">
        <v>4</v>
      </c>
      <c r="F677" s="116">
        <v>9</v>
      </c>
      <c r="G677" s="116">
        <v>2</v>
      </c>
      <c r="H677" s="116">
        <v>3</v>
      </c>
      <c r="I677" s="116" t="s">
        <v>1487</v>
      </c>
    </row>
    <row r="678" spans="1:9" x14ac:dyDescent="0.25">
      <c r="A678" s="116">
        <v>674</v>
      </c>
      <c r="B678" s="116">
        <v>4</v>
      </c>
      <c r="C678" s="116">
        <v>1</v>
      </c>
      <c r="D678" s="116">
        <v>5</v>
      </c>
      <c r="E678" s="116">
        <v>13</v>
      </c>
      <c r="F678" s="116">
        <v>15</v>
      </c>
      <c r="G678" s="116">
        <v>2</v>
      </c>
      <c r="H678" s="116">
        <v>4</v>
      </c>
      <c r="I678" s="116" t="s">
        <v>1488</v>
      </c>
    </row>
    <row r="679" spans="1:9" x14ac:dyDescent="0.25">
      <c r="A679" s="116">
        <v>675</v>
      </c>
      <c r="B679" s="116">
        <v>1</v>
      </c>
      <c r="C679" s="116">
        <v>6</v>
      </c>
      <c r="D679" s="116">
        <v>2</v>
      </c>
      <c r="E679" s="116">
        <v>2</v>
      </c>
      <c r="F679" s="116">
        <v>6</v>
      </c>
      <c r="G679" s="116">
        <v>1</v>
      </c>
      <c r="H679" s="116">
        <v>4</v>
      </c>
      <c r="I679" s="116" t="s">
        <v>1489</v>
      </c>
    </row>
    <row r="680" spans="1:9" x14ac:dyDescent="0.25">
      <c r="A680" s="116">
        <v>676</v>
      </c>
      <c r="B680" s="116">
        <v>3</v>
      </c>
      <c r="C680" s="116">
        <v>1</v>
      </c>
      <c r="D680" s="116">
        <v>3</v>
      </c>
      <c r="E680" s="116">
        <v>11</v>
      </c>
      <c r="F680" s="116">
        <v>10</v>
      </c>
      <c r="G680" s="116">
        <v>2</v>
      </c>
      <c r="H680" s="116">
        <v>4</v>
      </c>
      <c r="I680" s="116" t="s">
        <v>1490</v>
      </c>
    </row>
    <row r="681" spans="1:9" x14ac:dyDescent="0.25">
      <c r="A681" s="116">
        <v>677</v>
      </c>
      <c r="B681" s="116">
        <v>4</v>
      </c>
      <c r="C681" s="116">
        <v>5</v>
      </c>
      <c r="D681" s="116">
        <v>3</v>
      </c>
      <c r="E681" s="116">
        <v>4</v>
      </c>
      <c r="F681" s="116">
        <v>8</v>
      </c>
      <c r="G681" s="116">
        <v>1</v>
      </c>
      <c r="H681" s="116">
        <v>4</v>
      </c>
      <c r="I681" s="116" t="s">
        <v>1491</v>
      </c>
    </row>
    <row r="682" spans="1:9" x14ac:dyDescent="0.25">
      <c r="A682" s="116">
        <v>678</v>
      </c>
      <c r="B682" s="116">
        <v>3</v>
      </c>
      <c r="C682" s="116">
        <v>4</v>
      </c>
      <c r="D682" s="116">
        <v>3</v>
      </c>
      <c r="E682" s="116">
        <v>19</v>
      </c>
      <c r="F682" s="116">
        <v>20</v>
      </c>
      <c r="G682" s="116">
        <v>4</v>
      </c>
      <c r="H682" s="116">
        <v>1</v>
      </c>
      <c r="I682" s="116" t="s">
        <v>1492</v>
      </c>
    </row>
    <row r="683" spans="1:9" x14ac:dyDescent="0.25">
      <c r="A683" s="116">
        <v>679</v>
      </c>
      <c r="B683" s="116">
        <v>4</v>
      </c>
      <c r="C683" s="116">
        <v>3</v>
      </c>
      <c r="D683" s="116">
        <v>3</v>
      </c>
      <c r="E683" s="116">
        <v>1</v>
      </c>
      <c r="F683" s="116">
        <v>1</v>
      </c>
      <c r="G683" s="116">
        <v>3</v>
      </c>
      <c r="H683" s="116">
        <v>2</v>
      </c>
      <c r="I683" s="116" t="s">
        <v>1493</v>
      </c>
    </row>
    <row r="684" spans="1:9" x14ac:dyDescent="0.25">
      <c r="A684" s="116">
        <v>680</v>
      </c>
      <c r="B684" s="116">
        <v>3</v>
      </c>
      <c r="C684" s="116">
        <v>3</v>
      </c>
      <c r="D684" s="116">
        <v>2</v>
      </c>
      <c r="E684" s="116">
        <v>4</v>
      </c>
      <c r="F684" s="116">
        <v>5</v>
      </c>
      <c r="G684" s="116">
        <v>4</v>
      </c>
      <c r="H684" s="116">
        <v>3</v>
      </c>
      <c r="I684" s="116" t="s">
        <v>1494</v>
      </c>
    </row>
    <row r="685" spans="1:9" x14ac:dyDescent="0.25">
      <c r="A685" s="116">
        <v>681</v>
      </c>
      <c r="B685" s="116">
        <v>1</v>
      </c>
      <c r="C685" s="116">
        <v>6</v>
      </c>
      <c r="D685" s="116">
        <v>2</v>
      </c>
      <c r="E685" s="116">
        <v>15</v>
      </c>
      <c r="F685" s="116">
        <v>8</v>
      </c>
      <c r="G685" s="116">
        <v>3</v>
      </c>
      <c r="H685" s="116">
        <v>2</v>
      </c>
      <c r="I685" s="116" t="s">
        <v>1495</v>
      </c>
    </row>
    <row r="686" spans="1:9" x14ac:dyDescent="0.25">
      <c r="A686" s="116">
        <v>682</v>
      </c>
      <c r="B686" s="116">
        <v>2</v>
      </c>
      <c r="C686" s="116">
        <v>8</v>
      </c>
      <c r="D686" s="116">
        <v>4</v>
      </c>
      <c r="E686" s="116">
        <v>1</v>
      </c>
      <c r="F686" s="116">
        <v>1</v>
      </c>
      <c r="G686" s="116">
        <v>1</v>
      </c>
      <c r="H686" s="116">
        <v>3</v>
      </c>
      <c r="I686" s="116" t="s">
        <v>1496</v>
      </c>
    </row>
    <row r="687" spans="1:9" x14ac:dyDescent="0.25">
      <c r="A687" s="116">
        <v>683</v>
      </c>
      <c r="B687" s="116">
        <v>4</v>
      </c>
      <c r="C687" s="116">
        <v>5</v>
      </c>
      <c r="D687" s="116">
        <v>4</v>
      </c>
      <c r="E687" s="116">
        <v>10</v>
      </c>
      <c r="F687" s="116">
        <v>1</v>
      </c>
      <c r="G687" s="116">
        <v>3</v>
      </c>
      <c r="H687" s="116">
        <v>1</v>
      </c>
      <c r="I687" s="116" t="s">
        <v>1497</v>
      </c>
    </row>
    <row r="688" spans="1:9" x14ac:dyDescent="0.25">
      <c r="A688" s="116">
        <v>684</v>
      </c>
      <c r="B688" s="116">
        <v>4</v>
      </c>
      <c r="C688" s="116">
        <v>4</v>
      </c>
      <c r="D688" s="116">
        <v>2</v>
      </c>
      <c r="E688" s="116">
        <v>3</v>
      </c>
      <c r="F688" s="116">
        <v>18</v>
      </c>
      <c r="G688" s="116">
        <v>1</v>
      </c>
      <c r="H688" s="116">
        <v>3</v>
      </c>
      <c r="I688" s="116" t="s">
        <v>1498</v>
      </c>
    </row>
    <row r="689" spans="1:9" x14ac:dyDescent="0.25">
      <c r="A689" s="116">
        <v>685</v>
      </c>
      <c r="B689" s="116">
        <v>3</v>
      </c>
      <c r="C689" s="116">
        <v>7</v>
      </c>
      <c r="D689" s="116">
        <v>3</v>
      </c>
      <c r="E689" s="116">
        <v>16</v>
      </c>
      <c r="F689" s="116">
        <v>8</v>
      </c>
      <c r="G689" s="116">
        <v>3</v>
      </c>
      <c r="H689" s="116">
        <v>4</v>
      </c>
      <c r="I689" s="116" t="s">
        <v>1499</v>
      </c>
    </row>
    <row r="690" spans="1:9" x14ac:dyDescent="0.25">
      <c r="A690" s="116">
        <v>686</v>
      </c>
      <c r="B690" s="116">
        <v>4</v>
      </c>
      <c r="C690" s="116">
        <v>3</v>
      </c>
      <c r="D690" s="116">
        <v>3</v>
      </c>
      <c r="E690" s="116">
        <v>2</v>
      </c>
      <c r="F690" s="116">
        <v>9</v>
      </c>
      <c r="G690" s="116">
        <v>1</v>
      </c>
      <c r="H690" s="116">
        <v>1</v>
      </c>
      <c r="I690" s="116" t="s">
        <v>1500</v>
      </c>
    </row>
    <row r="691" spans="1:9" x14ac:dyDescent="0.25">
      <c r="A691" s="116">
        <v>687</v>
      </c>
      <c r="B691" s="116">
        <v>4</v>
      </c>
      <c r="C691" s="116">
        <v>6</v>
      </c>
      <c r="D691" s="116">
        <v>1</v>
      </c>
      <c r="E691" s="116">
        <v>2</v>
      </c>
      <c r="F691" s="116">
        <v>10</v>
      </c>
      <c r="G691" s="116">
        <v>1</v>
      </c>
      <c r="H691" s="116">
        <v>2</v>
      </c>
      <c r="I691" s="116" t="s">
        <v>1501</v>
      </c>
    </row>
    <row r="692" spans="1:9" x14ac:dyDescent="0.25">
      <c r="A692" s="116">
        <v>688</v>
      </c>
      <c r="B692" s="116">
        <v>3</v>
      </c>
      <c r="C692" s="116">
        <v>7</v>
      </c>
      <c r="D692" s="116">
        <v>3</v>
      </c>
      <c r="E692" s="116">
        <v>3</v>
      </c>
      <c r="F692" s="116">
        <v>16</v>
      </c>
      <c r="G692" s="116">
        <v>3</v>
      </c>
      <c r="H692" s="116">
        <v>4</v>
      </c>
      <c r="I692" s="116" t="s">
        <v>1502</v>
      </c>
    </row>
    <row r="693" spans="1:9" x14ac:dyDescent="0.25">
      <c r="A693" s="116">
        <v>689</v>
      </c>
      <c r="B693" s="116">
        <v>4</v>
      </c>
      <c r="C693" s="116">
        <v>2</v>
      </c>
      <c r="D693" s="116">
        <v>2</v>
      </c>
      <c r="E693" s="116">
        <v>16</v>
      </c>
      <c r="F693" s="116">
        <v>4</v>
      </c>
      <c r="G693" s="116">
        <v>2</v>
      </c>
      <c r="H693" s="116">
        <v>2</v>
      </c>
      <c r="I693" s="116" t="s">
        <v>1503</v>
      </c>
    </row>
    <row r="694" spans="1:9" x14ac:dyDescent="0.25">
      <c r="A694" s="116">
        <v>690</v>
      </c>
      <c r="B694" s="116">
        <v>2</v>
      </c>
      <c r="C694" s="116">
        <v>2</v>
      </c>
      <c r="D694" s="116">
        <v>5</v>
      </c>
      <c r="E694" s="116">
        <v>13</v>
      </c>
      <c r="F694" s="116">
        <v>6</v>
      </c>
      <c r="G694" s="116">
        <v>4</v>
      </c>
      <c r="H694" s="116">
        <v>3</v>
      </c>
      <c r="I694" s="116" t="s">
        <v>1504</v>
      </c>
    </row>
    <row r="695" spans="1:9" x14ac:dyDescent="0.25">
      <c r="A695" s="116">
        <v>691</v>
      </c>
      <c r="B695" s="116">
        <v>2</v>
      </c>
      <c r="C695" s="116">
        <v>5</v>
      </c>
      <c r="D695" s="116">
        <v>4</v>
      </c>
      <c r="E695" s="116">
        <v>5</v>
      </c>
      <c r="F695" s="116">
        <v>18</v>
      </c>
      <c r="G695" s="116">
        <v>1</v>
      </c>
      <c r="H695" s="116">
        <v>4</v>
      </c>
      <c r="I695" s="116" t="s">
        <v>1505</v>
      </c>
    </row>
    <row r="696" spans="1:9" x14ac:dyDescent="0.25">
      <c r="A696" s="116">
        <v>692</v>
      </c>
      <c r="B696" s="116">
        <v>3</v>
      </c>
      <c r="C696" s="116">
        <v>5</v>
      </c>
      <c r="D696" s="116">
        <v>2</v>
      </c>
      <c r="E696" s="116">
        <v>8</v>
      </c>
      <c r="F696" s="116">
        <v>12</v>
      </c>
      <c r="G696" s="116">
        <v>2</v>
      </c>
      <c r="H696" s="116">
        <v>4</v>
      </c>
      <c r="I696" s="116" t="s">
        <v>1506</v>
      </c>
    </row>
    <row r="697" spans="1:9" x14ac:dyDescent="0.25">
      <c r="A697" s="116">
        <v>693</v>
      </c>
      <c r="B697" s="116">
        <v>3</v>
      </c>
      <c r="C697" s="116">
        <v>7</v>
      </c>
      <c r="D697" s="116">
        <v>3</v>
      </c>
      <c r="E697" s="116">
        <v>16</v>
      </c>
      <c r="F697" s="116">
        <v>10</v>
      </c>
      <c r="G697" s="116">
        <v>4</v>
      </c>
      <c r="H697" s="116">
        <v>3</v>
      </c>
      <c r="I697" s="116" t="s">
        <v>1507</v>
      </c>
    </row>
    <row r="698" spans="1:9" x14ac:dyDescent="0.25">
      <c r="A698" s="116">
        <v>694</v>
      </c>
      <c r="B698" s="116">
        <v>3</v>
      </c>
      <c r="C698" s="116">
        <v>7</v>
      </c>
      <c r="D698" s="116">
        <v>5</v>
      </c>
      <c r="E698" s="116">
        <v>3</v>
      </c>
      <c r="F698" s="116">
        <v>2</v>
      </c>
      <c r="G698" s="116">
        <v>2</v>
      </c>
      <c r="H698" s="116">
        <v>3</v>
      </c>
      <c r="I698" s="116" t="s">
        <v>1508</v>
      </c>
    </row>
    <row r="699" spans="1:9" x14ac:dyDescent="0.25">
      <c r="A699" s="116">
        <v>695</v>
      </c>
      <c r="B699" s="116">
        <v>3</v>
      </c>
      <c r="C699" s="116">
        <v>3</v>
      </c>
      <c r="D699" s="116">
        <v>4</v>
      </c>
      <c r="E699" s="116">
        <v>1</v>
      </c>
      <c r="F699" s="116">
        <v>14</v>
      </c>
      <c r="G699" s="116">
        <v>4</v>
      </c>
      <c r="H699" s="116">
        <v>2</v>
      </c>
      <c r="I699" s="116" t="s">
        <v>1509</v>
      </c>
    </row>
    <row r="700" spans="1:9" x14ac:dyDescent="0.25">
      <c r="A700" s="116">
        <v>696</v>
      </c>
      <c r="B700" s="116">
        <v>2</v>
      </c>
      <c r="C700" s="116">
        <v>6</v>
      </c>
      <c r="D700" s="116">
        <v>2</v>
      </c>
      <c r="E700" s="116">
        <v>10</v>
      </c>
      <c r="F700" s="116">
        <v>6</v>
      </c>
      <c r="G700" s="116">
        <v>4</v>
      </c>
      <c r="H700" s="116">
        <v>2</v>
      </c>
      <c r="I700" s="116" t="s">
        <v>1510</v>
      </c>
    </row>
    <row r="701" spans="1:9" x14ac:dyDescent="0.25">
      <c r="A701" s="116">
        <v>697</v>
      </c>
      <c r="B701" s="116">
        <v>1</v>
      </c>
      <c r="C701" s="116">
        <v>8</v>
      </c>
      <c r="D701" s="116">
        <v>4</v>
      </c>
      <c r="E701" s="116">
        <v>3</v>
      </c>
      <c r="F701" s="116">
        <v>5</v>
      </c>
      <c r="G701" s="116">
        <v>2</v>
      </c>
      <c r="H701" s="116">
        <v>3</v>
      </c>
      <c r="I701" s="116" t="s">
        <v>1511</v>
      </c>
    </row>
    <row r="702" spans="1:9" x14ac:dyDescent="0.25">
      <c r="A702" s="116">
        <v>698</v>
      </c>
      <c r="B702" s="116">
        <v>4</v>
      </c>
      <c r="C702" s="116">
        <v>2</v>
      </c>
      <c r="D702" s="116">
        <v>2</v>
      </c>
      <c r="E702" s="116">
        <v>16</v>
      </c>
      <c r="F702" s="116">
        <v>8</v>
      </c>
      <c r="G702" s="116">
        <v>4</v>
      </c>
      <c r="H702" s="116">
        <v>2</v>
      </c>
      <c r="I702" s="116" t="s">
        <v>1512</v>
      </c>
    </row>
    <row r="703" spans="1:9" x14ac:dyDescent="0.25">
      <c r="A703" s="116">
        <v>699</v>
      </c>
      <c r="B703" s="116">
        <v>1</v>
      </c>
      <c r="C703" s="116">
        <v>1</v>
      </c>
      <c r="D703" s="116">
        <v>4</v>
      </c>
      <c r="E703" s="116">
        <v>12</v>
      </c>
      <c r="F703" s="116">
        <v>11</v>
      </c>
      <c r="G703" s="116">
        <v>2</v>
      </c>
      <c r="H703" s="116">
        <v>4</v>
      </c>
      <c r="I703" s="116" t="s">
        <v>1513</v>
      </c>
    </row>
    <row r="704" spans="1:9" x14ac:dyDescent="0.25">
      <c r="A704" s="116">
        <v>700</v>
      </c>
      <c r="B704" s="116">
        <v>3</v>
      </c>
      <c r="C704" s="116">
        <v>6</v>
      </c>
      <c r="D704" s="116">
        <v>3</v>
      </c>
      <c r="E704" s="116">
        <v>3</v>
      </c>
      <c r="F704" s="116">
        <v>17</v>
      </c>
      <c r="G704" s="116">
        <v>3</v>
      </c>
      <c r="H704" s="116">
        <v>3</v>
      </c>
      <c r="I704" s="116" t="s">
        <v>1514</v>
      </c>
    </row>
    <row r="705" spans="1:9" x14ac:dyDescent="0.25">
      <c r="A705" s="116">
        <v>701</v>
      </c>
      <c r="B705" s="116">
        <v>3</v>
      </c>
      <c r="C705" s="116">
        <v>2</v>
      </c>
      <c r="D705" s="116">
        <v>3</v>
      </c>
      <c r="E705" s="116">
        <v>5</v>
      </c>
      <c r="F705" s="116">
        <v>10</v>
      </c>
      <c r="G705" s="116">
        <v>4</v>
      </c>
      <c r="H705" s="116">
        <v>3</v>
      </c>
      <c r="I705" s="116" t="s">
        <v>1515</v>
      </c>
    </row>
    <row r="706" spans="1:9" x14ac:dyDescent="0.25">
      <c r="A706" s="116">
        <v>702</v>
      </c>
      <c r="B706" s="116">
        <v>3</v>
      </c>
      <c r="C706" s="116">
        <v>2</v>
      </c>
      <c r="D706" s="116">
        <v>3</v>
      </c>
      <c r="E706" s="116">
        <v>4</v>
      </c>
      <c r="F706" s="116">
        <v>7</v>
      </c>
      <c r="G706" s="116">
        <v>2</v>
      </c>
      <c r="H706" s="116">
        <v>3</v>
      </c>
      <c r="I706" s="116" t="s">
        <v>1516</v>
      </c>
    </row>
    <row r="707" spans="1:9" x14ac:dyDescent="0.25">
      <c r="A707" s="116">
        <v>703</v>
      </c>
      <c r="B707" s="116">
        <v>3</v>
      </c>
      <c r="C707" s="116">
        <v>2</v>
      </c>
      <c r="D707" s="116">
        <v>5</v>
      </c>
      <c r="E707" s="116">
        <v>7</v>
      </c>
      <c r="F707" s="116">
        <v>5</v>
      </c>
      <c r="G707" s="116">
        <v>3</v>
      </c>
      <c r="H707" s="116">
        <v>3</v>
      </c>
      <c r="I707" s="116" t="s">
        <v>1517</v>
      </c>
    </row>
    <row r="708" spans="1:9" x14ac:dyDescent="0.25">
      <c r="A708" s="116">
        <v>704</v>
      </c>
      <c r="B708" s="116">
        <v>2</v>
      </c>
      <c r="C708" s="116">
        <v>8</v>
      </c>
      <c r="D708" s="116">
        <v>3</v>
      </c>
      <c r="E708" s="116">
        <v>12</v>
      </c>
      <c r="F708" s="116">
        <v>16</v>
      </c>
      <c r="G708" s="116">
        <v>1</v>
      </c>
      <c r="H708" s="116">
        <v>4</v>
      </c>
      <c r="I708" s="116" t="s">
        <v>1518</v>
      </c>
    </row>
    <row r="709" spans="1:9" x14ac:dyDescent="0.25">
      <c r="A709" s="116">
        <v>705</v>
      </c>
      <c r="B709" s="116">
        <v>2</v>
      </c>
      <c r="C709" s="116">
        <v>7</v>
      </c>
      <c r="D709" s="116">
        <v>5</v>
      </c>
      <c r="E709" s="116">
        <v>16</v>
      </c>
      <c r="F709" s="116">
        <v>16</v>
      </c>
      <c r="G709" s="116">
        <v>1</v>
      </c>
      <c r="H709" s="116">
        <v>4</v>
      </c>
      <c r="I709" s="116" t="s">
        <v>1519</v>
      </c>
    </row>
    <row r="710" spans="1:9" x14ac:dyDescent="0.25">
      <c r="A710" s="116">
        <v>706</v>
      </c>
      <c r="B710" s="116">
        <v>2</v>
      </c>
      <c r="C710" s="116">
        <v>1</v>
      </c>
      <c r="D710" s="116">
        <v>3</v>
      </c>
      <c r="E710" s="116">
        <v>6</v>
      </c>
      <c r="F710" s="116">
        <v>13</v>
      </c>
      <c r="G710" s="116">
        <v>1</v>
      </c>
      <c r="H710" s="116">
        <v>4</v>
      </c>
      <c r="I710" s="116" t="s">
        <v>1520</v>
      </c>
    </row>
    <row r="711" spans="1:9" x14ac:dyDescent="0.25">
      <c r="A711" s="116">
        <v>707</v>
      </c>
      <c r="B711" s="116">
        <v>4</v>
      </c>
      <c r="C711" s="116">
        <v>5</v>
      </c>
      <c r="D711" s="116">
        <v>4</v>
      </c>
      <c r="E711" s="116">
        <v>1</v>
      </c>
      <c r="F711" s="116">
        <v>13</v>
      </c>
      <c r="G711" s="116">
        <v>4</v>
      </c>
      <c r="H711" s="116">
        <v>2</v>
      </c>
      <c r="I711" s="116" t="s">
        <v>1521</v>
      </c>
    </row>
    <row r="712" spans="1:9" x14ac:dyDescent="0.25">
      <c r="A712" s="116">
        <v>708</v>
      </c>
      <c r="B712" s="116">
        <v>2</v>
      </c>
      <c r="C712" s="116">
        <v>8</v>
      </c>
      <c r="D712" s="116">
        <v>3</v>
      </c>
      <c r="E712" s="116">
        <v>15</v>
      </c>
      <c r="F712" s="116">
        <v>6</v>
      </c>
      <c r="G712" s="116">
        <v>4</v>
      </c>
      <c r="H712" s="116">
        <v>3</v>
      </c>
      <c r="I712" s="116" t="s">
        <v>1522</v>
      </c>
    </row>
    <row r="713" spans="1:9" x14ac:dyDescent="0.25">
      <c r="A713" s="116">
        <v>709</v>
      </c>
      <c r="B713" s="116">
        <v>2</v>
      </c>
      <c r="C713" s="116">
        <v>5</v>
      </c>
      <c r="D713" s="116">
        <v>1</v>
      </c>
      <c r="E713" s="116">
        <v>1</v>
      </c>
      <c r="F713" s="116">
        <v>18</v>
      </c>
      <c r="G713" s="116">
        <v>2</v>
      </c>
      <c r="H713" s="116">
        <v>1</v>
      </c>
      <c r="I713" s="116" t="s">
        <v>1523</v>
      </c>
    </row>
    <row r="714" spans="1:9" x14ac:dyDescent="0.25">
      <c r="A714" s="116">
        <v>710</v>
      </c>
      <c r="B714" s="116">
        <v>4</v>
      </c>
      <c r="C714" s="116">
        <v>2</v>
      </c>
      <c r="D714" s="116">
        <v>2</v>
      </c>
      <c r="E714" s="116">
        <v>3</v>
      </c>
      <c r="F714" s="116">
        <v>7</v>
      </c>
      <c r="G714" s="116">
        <v>3</v>
      </c>
      <c r="H714" s="116">
        <v>2</v>
      </c>
      <c r="I714" s="116" t="s">
        <v>1524</v>
      </c>
    </row>
    <row r="715" spans="1:9" x14ac:dyDescent="0.25">
      <c r="A715" s="116">
        <v>711</v>
      </c>
      <c r="B715" s="116">
        <v>2</v>
      </c>
      <c r="C715" s="116">
        <v>2</v>
      </c>
      <c r="D715" s="116">
        <v>4</v>
      </c>
      <c r="E715" s="116">
        <v>3</v>
      </c>
      <c r="F715" s="116">
        <v>2</v>
      </c>
      <c r="G715" s="116">
        <v>1</v>
      </c>
      <c r="H715" s="116">
        <v>1</v>
      </c>
      <c r="I715" s="116" t="s">
        <v>1525</v>
      </c>
    </row>
    <row r="716" spans="1:9" x14ac:dyDescent="0.25">
      <c r="A716" s="116">
        <v>712</v>
      </c>
      <c r="B716" s="116">
        <v>3</v>
      </c>
      <c r="C716" s="116">
        <v>6</v>
      </c>
      <c r="D716" s="116">
        <v>1</v>
      </c>
      <c r="E716" s="116">
        <v>1</v>
      </c>
      <c r="F716" s="116">
        <v>13</v>
      </c>
      <c r="G716" s="116">
        <v>4</v>
      </c>
      <c r="H716" s="116">
        <v>3</v>
      </c>
      <c r="I716" s="116" t="s">
        <v>1526</v>
      </c>
    </row>
    <row r="717" spans="1:9" x14ac:dyDescent="0.25">
      <c r="A717" s="116">
        <v>713</v>
      </c>
      <c r="B717" s="116">
        <v>1</v>
      </c>
      <c r="C717" s="116">
        <v>2</v>
      </c>
      <c r="D717" s="116">
        <v>3</v>
      </c>
      <c r="E717" s="116">
        <v>1</v>
      </c>
      <c r="F717" s="116">
        <v>8</v>
      </c>
      <c r="G717" s="116">
        <v>3</v>
      </c>
      <c r="H717" s="116">
        <v>3</v>
      </c>
      <c r="I717" s="116" t="s">
        <v>1527</v>
      </c>
    </row>
    <row r="718" spans="1:9" x14ac:dyDescent="0.25">
      <c r="A718" s="116">
        <v>714</v>
      </c>
      <c r="B718" s="116">
        <v>1</v>
      </c>
      <c r="C718" s="116">
        <v>3</v>
      </c>
      <c r="D718" s="116">
        <v>3</v>
      </c>
      <c r="E718" s="116">
        <v>11</v>
      </c>
      <c r="F718" s="116">
        <v>5</v>
      </c>
      <c r="G718" s="116">
        <v>1</v>
      </c>
      <c r="H718" s="116">
        <v>2</v>
      </c>
      <c r="I718" s="116" t="s">
        <v>1528</v>
      </c>
    </row>
    <row r="719" spans="1:9" x14ac:dyDescent="0.25">
      <c r="A719" s="116">
        <v>715</v>
      </c>
      <c r="B719" s="116">
        <v>1</v>
      </c>
      <c r="C719" s="116">
        <v>7</v>
      </c>
      <c r="D719" s="116">
        <v>1</v>
      </c>
      <c r="E719" s="116">
        <v>12</v>
      </c>
      <c r="F719" s="116">
        <v>4</v>
      </c>
      <c r="G719" s="116">
        <v>3</v>
      </c>
      <c r="H719" s="116">
        <v>4</v>
      </c>
      <c r="I719" s="116" t="s">
        <v>1529</v>
      </c>
    </row>
    <row r="720" spans="1:9" x14ac:dyDescent="0.25">
      <c r="A720" s="116">
        <v>716</v>
      </c>
      <c r="B720" s="116">
        <v>3</v>
      </c>
      <c r="C720" s="116">
        <v>6</v>
      </c>
      <c r="D720" s="116">
        <v>3</v>
      </c>
      <c r="E720" s="116">
        <v>2</v>
      </c>
      <c r="F720" s="116">
        <v>9</v>
      </c>
      <c r="G720" s="116">
        <v>1</v>
      </c>
      <c r="H720" s="116">
        <v>2</v>
      </c>
      <c r="I720" s="116" t="s">
        <v>1530</v>
      </c>
    </row>
    <row r="721" spans="1:9" x14ac:dyDescent="0.25">
      <c r="A721" s="116">
        <v>717</v>
      </c>
      <c r="B721" s="116">
        <v>3</v>
      </c>
      <c r="C721" s="116">
        <v>6</v>
      </c>
      <c r="D721" s="116">
        <v>5</v>
      </c>
      <c r="E721" s="116">
        <v>6</v>
      </c>
      <c r="F721" s="116">
        <v>14</v>
      </c>
      <c r="G721" s="116">
        <v>4</v>
      </c>
      <c r="H721" s="116">
        <v>4</v>
      </c>
      <c r="I721" s="116" t="s">
        <v>1531</v>
      </c>
    </row>
    <row r="722" spans="1:9" x14ac:dyDescent="0.25">
      <c r="A722" s="116">
        <v>718</v>
      </c>
      <c r="B722" s="116">
        <v>1</v>
      </c>
      <c r="C722" s="116">
        <v>8</v>
      </c>
      <c r="D722" s="116">
        <v>1</v>
      </c>
      <c r="E722" s="116">
        <v>10</v>
      </c>
      <c r="F722" s="116">
        <v>6</v>
      </c>
      <c r="G722" s="116">
        <v>1</v>
      </c>
      <c r="H722" s="116">
        <v>1</v>
      </c>
      <c r="I722" s="116" t="s">
        <v>1532</v>
      </c>
    </row>
    <row r="723" spans="1:9" x14ac:dyDescent="0.25">
      <c r="A723" s="116">
        <v>719</v>
      </c>
      <c r="B723" s="116">
        <v>4</v>
      </c>
      <c r="C723" s="116">
        <v>7</v>
      </c>
      <c r="D723" s="116">
        <v>2</v>
      </c>
      <c r="E723" s="116">
        <v>8</v>
      </c>
      <c r="F723" s="116">
        <v>13</v>
      </c>
      <c r="G723" s="116">
        <v>3</v>
      </c>
      <c r="H723" s="116">
        <v>4</v>
      </c>
      <c r="I723" s="116" t="s">
        <v>1533</v>
      </c>
    </row>
    <row r="724" spans="1:9" x14ac:dyDescent="0.25">
      <c r="A724" s="116">
        <v>720</v>
      </c>
      <c r="B724" s="116">
        <v>4</v>
      </c>
      <c r="C724" s="116">
        <v>5</v>
      </c>
      <c r="D724" s="116">
        <v>3</v>
      </c>
      <c r="E724" s="116">
        <v>18</v>
      </c>
      <c r="F724" s="116">
        <v>11</v>
      </c>
      <c r="G724" s="116">
        <v>1</v>
      </c>
      <c r="H724" s="116">
        <v>1</v>
      </c>
      <c r="I724" s="116" t="s">
        <v>1534</v>
      </c>
    </row>
    <row r="725" spans="1:9" x14ac:dyDescent="0.25">
      <c r="A725" s="116">
        <v>721</v>
      </c>
      <c r="B725" s="116">
        <v>4</v>
      </c>
      <c r="C725" s="116">
        <v>5</v>
      </c>
      <c r="D725" s="116">
        <v>3</v>
      </c>
      <c r="E725" s="116">
        <v>8</v>
      </c>
      <c r="F725" s="116">
        <v>17</v>
      </c>
      <c r="G725" s="116">
        <v>1</v>
      </c>
      <c r="H725" s="116">
        <v>3</v>
      </c>
      <c r="I725" s="116" t="s">
        <v>1535</v>
      </c>
    </row>
    <row r="726" spans="1:9" x14ac:dyDescent="0.25">
      <c r="A726" s="116">
        <v>722</v>
      </c>
      <c r="B726" s="116">
        <v>4</v>
      </c>
      <c r="C726" s="116">
        <v>2</v>
      </c>
      <c r="D726" s="116">
        <v>3</v>
      </c>
      <c r="E726" s="116">
        <v>10</v>
      </c>
      <c r="F726" s="116">
        <v>7</v>
      </c>
      <c r="G726" s="116">
        <v>4</v>
      </c>
      <c r="H726" s="116">
        <v>4</v>
      </c>
      <c r="I726" s="116" t="s">
        <v>1536</v>
      </c>
    </row>
    <row r="727" spans="1:9" x14ac:dyDescent="0.25">
      <c r="A727" s="116">
        <v>723</v>
      </c>
      <c r="B727" s="116">
        <v>4</v>
      </c>
      <c r="C727" s="116">
        <v>5</v>
      </c>
      <c r="D727" s="116">
        <v>3</v>
      </c>
      <c r="E727" s="116">
        <v>7</v>
      </c>
      <c r="F727" s="116">
        <v>3</v>
      </c>
      <c r="G727" s="116">
        <v>2</v>
      </c>
      <c r="H727" s="116">
        <v>2</v>
      </c>
      <c r="I727" s="116" t="s">
        <v>1537</v>
      </c>
    </row>
    <row r="728" spans="1:9" x14ac:dyDescent="0.25">
      <c r="A728" s="116">
        <v>724</v>
      </c>
      <c r="B728" s="116">
        <v>2</v>
      </c>
      <c r="C728" s="116">
        <v>6</v>
      </c>
      <c r="D728" s="116">
        <v>4</v>
      </c>
      <c r="E728" s="116">
        <v>7</v>
      </c>
      <c r="F728" s="116">
        <v>19</v>
      </c>
      <c r="G728" s="116">
        <v>2</v>
      </c>
      <c r="H728" s="116">
        <v>3</v>
      </c>
      <c r="I728" s="116" t="s">
        <v>1538</v>
      </c>
    </row>
    <row r="729" spans="1:9" x14ac:dyDescent="0.25">
      <c r="A729" s="116">
        <v>725</v>
      </c>
      <c r="B729" s="116">
        <v>2</v>
      </c>
      <c r="C729" s="116">
        <v>1</v>
      </c>
      <c r="D729" s="116">
        <v>3</v>
      </c>
      <c r="E729" s="116">
        <v>19</v>
      </c>
      <c r="F729" s="116">
        <v>19</v>
      </c>
      <c r="G729" s="116">
        <v>3</v>
      </c>
      <c r="H729" s="116">
        <v>3</v>
      </c>
      <c r="I729" s="116" t="s">
        <v>1539</v>
      </c>
    </row>
    <row r="730" spans="1:9" x14ac:dyDescent="0.25">
      <c r="A730" s="116">
        <v>726</v>
      </c>
      <c r="B730" s="116">
        <v>4</v>
      </c>
      <c r="C730" s="116">
        <v>6</v>
      </c>
      <c r="D730" s="116">
        <v>2</v>
      </c>
      <c r="E730" s="116">
        <v>4</v>
      </c>
      <c r="F730" s="116">
        <v>10</v>
      </c>
      <c r="G730" s="116">
        <v>1</v>
      </c>
      <c r="H730" s="116">
        <v>3</v>
      </c>
      <c r="I730" s="116" t="s">
        <v>1540</v>
      </c>
    </row>
    <row r="731" spans="1:9" x14ac:dyDescent="0.25">
      <c r="A731" s="116">
        <v>727</v>
      </c>
      <c r="B731" s="116">
        <v>4</v>
      </c>
      <c r="C731" s="116">
        <v>5</v>
      </c>
      <c r="D731" s="116">
        <v>1</v>
      </c>
      <c r="E731" s="116">
        <v>16</v>
      </c>
      <c r="F731" s="116">
        <v>5</v>
      </c>
      <c r="G731" s="116">
        <v>3</v>
      </c>
      <c r="H731" s="116">
        <v>4</v>
      </c>
      <c r="I731" s="116" t="s">
        <v>1541</v>
      </c>
    </row>
    <row r="732" spans="1:9" x14ac:dyDescent="0.25">
      <c r="A732" s="116">
        <v>728</v>
      </c>
      <c r="B732" s="116">
        <v>4</v>
      </c>
      <c r="C732" s="116">
        <v>1</v>
      </c>
      <c r="D732" s="116">
        <v>2</v>
      </c>
      <c r="E732" s="116">
        <v>10</v>
      </c>
      <c r="F732" s="116">
        <v>20</v>
      </c>
      <c r="G732" s="116">
        <v>2</v>
      </c>
      <c r="H732" s="116">
        <v>1</v>
      </c>
      <c r="I732" s="116" t="s">
        <v>1542</v>
      </c>
    </row>
    <row r="733" spans="1:9" x14ac:dyDescent="0.25">
      <c r="A733" s="116">
        <v>729</v>
      </c>
      <c r="B733" s="116">
        <v>1</v>
      </c>
      <c r="C733" s="116">
        <v>4</v>
      </c>
      <c r="D733" s="116">
        <v>2</v>
      </c>
      <c r="E733" s="116">
        <v>16</v>
      </c>
      <c r="F733" s="116">
        <v>19</v>
      </c>
      <c r="G733" s="116">
        <v>3</v>
      </c>
      <c r="H733" s="116">
        <v>2</v>
      </c>
      <c r="I733" s="116" t="s">
        <v>1543</v>
      </c>
    </row>
    <row r="734" spans="1:9" x14ac:dyDescent="0.25">
      <c r="A734" s="116">
        <v>730</v>
      </c>
      <c r="B734" s="116">
        <v>3</v>
      </c>
      <c r="C734" s="116">
        <v>5</v>
      </c>
      <c r="D734" s="116">
        <v>4</v>
      </c>
      <c r="E734" s="116">
        <v>1</v>
      </c>
      <c r="F734" s="116">
        <v>13</v>
      </c>
      <c r="G734" s="116">
        <v>2</v>
      </c>
      <c r="H734" s="116">
        <v>3</v>
      </c>
      <c r="I734" s="116" t="s">
        <v>1544</v>
      </c>
    </row>
    <row r="735" spans="1:9" x14ac:dyDescent="0.25">
      <c r="A735" s="116">
        <v>731</v>
      </c>
      <c r="B735" s="116">
        <v>3</v>
      </c>
      <c r="C735" s="116">
        <v>1</v>
      </c>
      <c r="D735" s="116">
        <v>3</v>
      </c>
      <c r="E735" s="116">
        <v>5</v>
      </c>
      <c r="F735" s="116">
        <v>16</v>
      </c>
      <c r="G735" s="116">
        <v>1</v>
      </c>
      <c r="H735" s="116">
        <v>3</v>
      </c>
      <c r="I735" s="116" t="s">
        <v>1545</v>
      </c>
    </row>
    <row r="736" spans="1:9" x14ac:dyDescent="0.25">
      <c r="A736" s="116">
        <v>732</v>
      </c>
      <c r="B736" s="116">
        <v>3</v>
      </c>
      <c r="C736" s="116">
        <v>6</v>
      </c>
      <c r="D736" s="116">
        <v>4</v>
      </c>
      <c r="E736" s="116">
        <v>19</v>
      </c>
      <c r="F736" s="116">
        <v>18</v>
      </c>
      <c r="G736" s="116">
        <v>1</v>
      </c>
      <c r="H736" s="116">
        <v>3</v>
      </c>
      <c r="I736" s="116" t="s">
        <v>1546</v>
      </c>
    </row>
    <row r="737" spans="1:9" x14ac:dyDescent="0.25">
      <c r="A737" s="116">
        <v>733</v>
      </c>
      <c r="B737" s="116">
        <v>1</v>
      </c>
      <c r="C737" s="116">
        <v>2</v>
      </c>
      <c r="D737" s="116">
        <v>4</v>
      </c>
      <c r="E737" s="116">
        <v>11</v>
      </c>
      <c r="F737" s="116">
        <v>18</v>
      </c>
      <c r="G737" s="116">
        <v>3</v>
      </c>
      <c r="H737" s="116">
        <v>2</v>
      </c>
      <c r="I737" s="116" t="s">
        <v>1547</v>
      </c>
    </row>
    <row r="738" spans="1:9" x14ac:dyDescent="0.25">
      <c r="A738" s="116">
        <v>734</v>
      </c>
      <c r="B738" s="116">
        <v>1</v>
      </c>
      <c r="C738" s="116">
        <v>4</v>
      </c>
      <c r="D738" s="116">
        <v>2</v>
      </c>
      <c r="E738" s="116">
        <v>6</v>
      </c>
      <c r="F738" s="116">
        <v>18</v>
      </c>
      <c r="G738" s="116">
        <v>4</v>
      </c>
      <c r="H738" s="116">
        <v>3</v>
      </c>
      <c r="I738" s="116" t="s">
        <v>1548</v>
      </c>
    </row>
    <row r="739" spans="1:9" x14ac:dyDescent="0.25">
      <c r="A739" s="116">
        <v>735</v>
      </c>
      <c r="B739" s="116">
        <v>1</v>
      </c>
      <c r="C739" s="116">
        <v>8</v>
      </c>
      <c r="D739" s="116">
        <v>5</v>
      </c>
      <c r="E739" s="116">
        <v>9</v>
      </c>
      <c r="F739" s="116">
        <v>18</v>
      </c>
      <c r="G739" s="116">
        <v>3</v>
      </c>
      <c r="H739" s="116">
        <v>3</v>
      </c>
      <c r="I739" s="116" t="s">
        <v>1549</v>
      </c>
    </row>
    <row r="740" spans="1:9" x14ac:dyDescent="0.25">
      <c r="A740" s="116">
        <v>736</v>
      </c>
      <c r="B740" s="116">
        <v>4</v>
      </c>
      <c r="C740" s="116">
        <v>6</v>
      </c>
      <c r="D740" s="116">
        <v>3</v>
      </c>
      <c r="E740" s="116">
        <v>7</v>
      </c>
      <c r="F740" s="116">
        <v>4</v>
      </c>
      <c r="G740" s="116">
        <v>4</v>
      </c>
      <c r="H740" s="116">
        <v>4</v>
      </c>
      <c r="I740" s="116" t="s">
        <v>1550</v>
      </c>
    </row>
    <row r="741" spans="1:9" x14ac:dyDescent="0.25">
      <c r="A741" s="116">
        <v>737</v>
      </c>
      <c r="B741" s="116">
        <v>1</v>
      </c>
      <c r="C741" s="116">
        <v>1</v>
      </c>
      <c r="D741" s="116">
        <v>2</v>
      </c>
      <c r="E741" s="116">
        <v>18</v>
      </c>
      <c r="F741" s="116">
        <v>15</v>
      </c>
      <c r="G741" s="116">
        <v>4</v>
      </c>
      <c r="H741" s="116">
        <v>4</v>
      </c>
      <c r="I741" s="116" t="s">
        <v>1551</v>
      </c>
    </row>
    <row r="742" spans="1:9" x14ac:dyDescent="0.25">
      <c r="A742" s="116">
        <v>738</v>
      </c>
      <c r="B742" s="116">
        <v>2</v>
      </c>
      <c r="C742" s="116">
        <v>3</v>
      </c>
      <c r="D742" s="116">
        <v>2</v>
      </c>
      <c r="E742" s="116">
        <v>9</v>
      </c>
      <c r="F742" s="116">
        <v>11</v>
      </c>
      <c r="G742" s="116">
        <v>1</v>
      </c>
      <c r="H742" s="116">
        <v>3</v>
      </c>
      <c r="I742" s="116" t="s">
        <v>1552</v>
      </c>
    </row>
    <row r="743" spans="1:9" x14ac:dyDescent="0.25">
      <c r="A743" s="116">
        <v>739</v>
      </c>
      <c r="B743" s="116">
        <v>4</v>
      </c>
      <c r="C743" s="116">
        <v>8</v>
      </c>
      <c r="D743" s="116">
        <v>5</v>
      </c>
      <c r="E743" s="116">
        <v>17</v>
      </c>
      <c r="F743" s="116">
        <v>10</v>
      </c>
      <c r="G743" s="116">
        <v>4</v>
      </c>
      <c r="H743" s="116">
        <v>2</v>
      </c>
      <c r="I743" s="116" t="s">
        <v>1553</v>
      </c>
    </row>
    <row r="744" spans="1:9" x14ac:dyDescent="0.25">
      <c r="A744" s="116">
        <v>740</v>
      </c>
      <c r="B744" s="116">
        <v>2</v>
      </c>
      <c r="C744" s="116">
        <v>3</v>
      </c>
      <c r="D744" s="116">
        <v>2</v>
      </c>
      <c r="E744" s="116">
        <v>3</v>
      </c>
      <c r="F744" s="116">
        <v>11</v>
      </c>
      <c r="G744" s="116">
        <v>4</v>
      </c>
      <c r="H744" s="116">
        <v>2</v>
      </c>
      <c r="I744" s="116" t="s">
        <v>1554</v>
      </c>
    </row>
    <row r="745" spans="1:9" x14ac:dyDescent="0.25">
      <c r="A745" s="116">
        <v>741</v>
      </c>
      <c r="B745" s="116">
        <v>3</v>
      </c>
      <c r="C745" s="116">
        <v>7</v>
      </c>
      <c r="D745" s="116">
        <v>1</v>
      </c>
      <c r="E745" s="116">
        <v>16</v>
      </c>
      <c r="F745" s="116">
        <v>17</v>
      </c>
      <c r="G745" s="116">
        <v>3</v>
      </c>
      <c r="H745" s="116">
        <v>4</v>
      </c>
      <c r="I745" s="116" t="s">
        <v>1555</v>
      </c>
    </row>
    <row r="746" spans="1:9" x14ac:dyDescent="0.25">
      <c r="A746" s="116">
        <v>742</v>
      </c>
      <c r="B746" s="116">
        <v>1</v>
      </c>
      <c r="C746" s="116">
        <v>1</v>
      </c>
      <c r="D746" s="116">
        <v>3</v>
      </c>
      <c r="E746" s="116">
        <v>16</v>
      </c>
      <c r="F746" s="116">
        <v>17</v>
      </c>
      <c r="G746" s="116">
        <v>4</v>
      </c>
      <c r="H746" s="116">
        <v>2</v>
      </c>
      <c r="I746" s="116" t="s">
        <v>1556</v>
      </c>
    </row>
    <row r="747" spans="1:9" x14ac:dyDescent="0.25">
      <c r="A747" s="116">
        <v>743</v>
      </c>
      <c r="B747" s="116">
        <v>2</v>
      </c>
      <c r="C747" s="116">
        <v>2</v>
      </c>
      <c r="D747" s="116">
        <v>4</v>
      </c>
      <c r="E747" s="116">
        <v>10</v>
      </c>
      <c r="F747" s="116">
        <v>20</v>
      </c>
      <c r="G747" s="116">
        <v>1</v>
      </c>
      <c r="H747" s="116">
        <v>4</v>
      </c>
      <c r="I747" s="116" t="s">
        <v>1557</v>
      </c>
    </row>
    <row r="748" spans="1:9" x14ac:dyDescent="0.25">
      <c r="A748" s="116">
        <v>744</v>
      </c>
      <c r="B748" s="116">
        <v>3</v>
      </c>
      <c r="C748" s="116">
        <v>4</v>
      </c>
      <c r="D748" s="116">
        <v>4</v>
      </c>
      <c r="E748" s="116">
        <v>11</v>
      </c>
      <c r="F748" s="116">
        <v>7</v>
      </c>
      <c r="G748" s="116">
        <v>3</v>
      </c>
      <c r="H748" s="116">
        <v>2</v>
      </c>
      <c r="I748" s="116" t="s">
        <v>1558</v>
      </c>
    </row>
    <row r="749" spans="1:9" x14ac:dyDescent="0.25">
      <c r="A749" s="116">
        <v>745</v>
      </c>
      <c r="B749" s="116">
        <v>1</v>
      </c>
      <c r="C749" s="116">
        <v>1</v>
      </c>
      <c r="D749" s="116">
        <v>1</v>
      </c>
      <c r="E749" s="116">
        <v>2</v>
      </c>
      <c r="F749" s="116">
        <v>6</v>
      </c>
      <c r="G749" s="116">
        <v>4</v>
      </c>
      <c r="H749" s="116">
        <v>2</v>
      </c>
      <c r="I749" s="116" t="s">
        <v>1559</v>
      </c>
    </row>
    <row r="750" spans="1:9" x14ac:dyDescent="0.25">
      <c r="A750" s="116">
        <v>746</v>
      </c>
      <c r="B750" s="116">
        <v>4</v>
      </c>
      <c r="C750" s="116">
        <v>3</v>
      </c>
      <c r="D750" s="116">
        <v>4</v>
      </c>
      <c r="E750" s="116">
        <v>2</v>
      </c>
      <c r="F750" s="116">
        <v>11</v>
      </c>
      <c r="G750" s="116">
        <v>4</v>
      </c>
      <c r="H750" s="116">
        <v>2</v>
      </c>
      <c r="I750" s="116" t="s">
        <v>1560</v>
      </c>
    </row>
    <row r="751" spans="1:9" x14ac:dyDescent="0.25">
      <c r="A751" s="116">
        <v>747</v>
      </c>
      <c r="B751" s="116">
        <v>3</v>
      </c>
      <c r="C751" s="116">
        <v>8</v>
      </c>
      <c r="D751" s="116">
        <v>3</v>
      </c>
      <c r="E751" s="116">
        <v>7</v>
      </c>
      <c r="F751" s="116">
        <v>4</v>
      </c>
      <c r="G751" s="116">
        <v>4</v>
      </c>
      <c r="H751" s="116">
        <v>4</v>
      </c>
      <c r="I751" s="116" t="s">
        <v>1561</v>
      </c>
    </row>
    <row r="752" spans="1:9" x14ac:dyDescent="0.25">
      <c r="A752" s="116">
        <v>748</v>
      </c>
      <c r="B752" s="116">
        <v>2</v>
      </c>
      <c r="C752" s="116">
        <v>8</v>
      </c>
      <c r="D752" s="116">
        <v>2</v>
      </c>
      <c r="E752" s="116">
        <v>5</v>
      </c>
      <c r="F752" s="116">
        <v>16</v>
      </c>
      <c r="G752" s="116">
        <v>3</v>
      </c>
      <c r="H752" s="116">
        <v>3</v>
      </c>
      <c r="I752" s="116" t="s">
        <v>1562</v>
      </c>
    </row>
    <row r="753" spans="1:9" x14ac:dyDescent="0.25">
      <c r="A753" s="116">
        <v>749</v>
      </c>
      <c r="B753" s="116">
        <v>4</v>
      </c>
      <c r="C753" s="116">
        <v>3</v>
      </c>
      <c r="D753" s="116">
        <v>5</v>
      </c>
      <c r="E753" s="116">
        <v>11</v>
      </c>
      <c r="F753" s="116">
        <v>11</v>
      </c>
      <c r="G753" s="116">
        <v>4</v>
      </c>
      <c r="H753" s="116">
        <v>4</v>
      </c>
      <c r="I753" s="116" t="s">
        <v>1563</v>
      </c>
    </row>
    <row r="754" spans="1:9" x14ac:dyDescent="0.25">
      <c r="A754" s="116">
        <v>750</v>
      </c>
      <c r="B754" s="116">
        <v>4</v>
      </c>
      <c r="C754" s="116">
        <v>7</v>
      </c>
      <c r="D754" s="116">
        <v>2</v>
      </c>
      <c r="E754" s="116">
        <v>18</v>
      </c>
      <c r="F754" s="116">
        <v>13</v>
      </c>
      <c r="G754" s="116">
        <v>1</v>
      </c>
      <c r="H754" s="116">
        <v>3</v>
      </c>
      <c r="I754" s="116" t="s">
        <v>1564</v>
      </c>
    </row>
    <row r="755" spans="1:9" x14ac:dyDescent="0.25">
      <c r="A755" s="116">
        <v>751</v>
      </c>
      <c r="B755" s="116">
        <v>3</v>
      </c>
      <c r="C755" s="116">
        <v>2</v>
      </c>
      <c r="D755" s="116">
        <v>2</v>
      </c>
      <c r="E755" s="116">
        <v>12</v>
      </c>
      <c r="F755" s="116">
        <v>5</v>
      </c>
      <c r="G755" s="116">
        <v>2</v>
      </c>
      <c r="H755" s="116">
        <v>1</v>
      </c>
      <c r="I755" s="116" t="s">
        <v>1565</v>
      </c>
    </row>
    <row r="756" spans="1:9" x14ac:dyDescent="0.25">
      <c r="A756" s="116">
        <v>752</v>
      </c>
      <c r="B756" s="116">
        <v>4</v>
      </c>
      <c r="C756" s="116">
        <v>8</v>
      </c>
      <c r="D756" s="116">
        <v>2</v>
      </c>
      <c r="E756" s="116">
        <v>5</v>
      </c>
      <c r="F756" s="116">
        <v>14</v>
      </c>
      <c r="G756" s="116">
        <v>2</v>
      </c>
      <c r="H756" s="116">
        <v>4</v>
      </c>
      <c r="I756" s="116" t="s">
        <v>1566</v>
      </c>
    </row>
    <row r="757" spans="1:9" x14ac:dyDescent="0.25">
      <c r="A757" s="116">
        <v>753</v>
      </c>
      <c r="B757" s="116">
        <v>4</v>
      </c>
      <c r="C757" s="116">
        <v>1</v>
      </c>
      <c r="D757" s="116">
        <v>3</v>
      </c>
      <c r="E757" s="116">
        <v>4</v>
      </c>
      <c r="F757" s="116">
        <v>8</v>
      </c>
      <c r="G757" s="116">
        <v>3</v>
      </c>
      <c r="H757" s="116">
        <v>2</v>
      </c>
      <c r="I757" s="116" t="s">
        <v>1567</v>
      </c>
    </row>
    <row r="758" spans="1:9" x14ac:dyDescent="0.25">
      <c r="A758" s="116">
        <v>754</v>
      </c>
      <c r="B758" s="116">
        <v>3</v>
      </c>
      <c r="C758" s="116">
        <v>5</v>
      </c>
      <c r="D758" s="116">
        <v>4</v>
      </c>
      <c r="E758" s="116">
        <v>3</v>
      </c>
      <c r="F758" s="116">
        <v>2</v>
      </c>
      <c r="G758" s="116">
        <v>3</v>
      </c>
      <c r="H758" s="116">
        <v>1</v>
      </c>
      <c r="I758" s="116" t="s">
        <v>1568</v>
      </c>
    </row>
    <row r="759" spans="1:9" x14ac:dyDescent="0.25">
      <c r="A759" s="116">
        <v>755</v>
      </c>
      <c r="B759" s="116">
        <v>1</v>
      </c>
      <c r="C759" s="116">
        <v>1</v>
      </c>
      <c r="D759" s="116">
        <v>4</v>
      </c>
      <c r="E759" s="116">
        <v>10</v>
      </c>
      <c r="F759" s="116">
        <v>8</v>
      </c>
      <c r="G759" s="116">
        <v>4</v>
      </c>
      <c r="H759" s="116">
        <v>4</v>
      </c>
      <c r="I759" s="116" t="s">
        <v>1569</v>
      </c>
    </row>
    <row r="760" spans="1:9" x14ac:dyDescent="0.25">
      <c r="A760" s="116">
        <v>756</v>
      </c>
      <c r="B760" s="116">
        <v>4</v>
      </c>
      <c r="C760" s="116">
        <v>2</v>
      </c>
      <c r="D760" s="116">
        <v>1</v>
      </c>
      <c r="E760" s="116">
        <v>4</v>
      </c>
      <c r="F760" s="116">
        <v>16</v>
      </c>
      <c r="G760" s="116">
        <v>3</v>
      </c>
      <c r="H760" s="116">
        <v>1</v>
      </c>
      <c r="I760" s="116" t="s">
        <v>1570</v>
      </c>
    </row>
    <row r="761" spans="1:9" x14ac:dyDescent="0.25">
      <c r="A761" s="116">
        <v>757</v>
      </c>
      <c r="B761" s="116">
        <v>4</v>
      </c>
      <c r="C761" s="116">
        <v>4</v>
      </c>
      <c r="D761" s="116">
        <v>4</v>
      </c>
      <c r="E761" s="116">
        <v>11</v>
      </c>
      <c r="F761" s="116">
        <v>19</v>
      </c>
      <c r="G761" s="116">
        <v>3</v>
      </c>
      <c r="H761" s="116">
        <v>4</v>
      </c>
      <c r="I761" s="116" t="s">
        <v>1571</v>
      </c>
    </row>
    <row r="762" spans="1:9" x14ac:dyDescent="0.25">
      <c r="A762" s="116">
        <v>758</v>
      </c>
      <c r="B762" s="116">
        <v>4</v>
      </c>
      <c r="C762" s="116">
        <v>5</v>
      </c>
      <c r="D762" s="116">
        <v>5</v>
      </c>
      <c r="E762" s="116">
        <v>16</v>
      </c>
      <c r="F762" s="116">
        <v>4</v>
      </c>
      <c r="G762" s="116">
        <v>4</v>
      </c>
      <c r="H762" s="116">
        <v>2</v>
      </c>
      <c r="I762" s="116" t="s">
        <v>1572</v>
      </c>
    </row>
    <row r="763" spans="1:9" x14ac:dyDescent="0.25">
      <c r="A763" s="116">
        <v>759</v>
      </c>
      <c r="B763" s="116">
        <v>3</v>
      </c>
      <c r="C763" s="116">
        <v>2</v>
      </c>
      <c r="D763" s="116">
        <v>3</v>
      </c>
      <c r="E763" s="116">
        <v>17</v>
      </c>
      <c r="F763" s="116">
        <v>1</v>
      </c>
      <c r="G763" s="116">
        <v>4</v>
      </c>
      <c r="H763" s="116">
        <v>2</v>
      </c>
      <c r="I763" s="116" t="s">
        <v>1573</v>
      </c>
    </row>
    <row r="764" spans="1:9" x14ac:dyDescent="0.25">
      <c r="A764" s="116">
        <v>760</v>
      </c>
      <c r="B764" s="116">
        <v>3</v>
      </c>
      <c r="C764" s="116">
        <v>5</v>
      </c>
      <c r="D764" s="116">
        <v>2</v>
      </c>
      <c r="E764" s="116">
        <v>16</v>
      </c>
      <c r="F764" s="116">
        <v>3</v>
      </c>
      <c r="G764" s="116">
        <v>1</v>
      </c>
      <c r="H764" s="116">
        <v>2</v>
      </c>
      <c r="I764" s="116" t="s">
        <v>1574</v>
      </c>
    </row>
    <row r="765" spans="1:9" x14ac:dyDescent="0.25">
      <c r="A765" s="116">
        <v>761</v>
      </c>
      <c r="B765" s="116">
        <v>1</v>
      </c>
      <c r="C765" s="116">
        <v>4</v>
      </c>
      <c r="D765" s="116">
        <v>3</v>
      </c>
      <c r="E765" s="116">
        <v>15</v>
      </c>
      <c r="F765" s="116">
        <v>19</v>
      </c>
      <c r="G765" s="116">
        <v>4</v>
      </c>
      <c r="H765" s="116">
        <v>1</v>
      </c>
      <c r="I765" s="116" t="s">
        <v>1575</v>
      </c>
    </row>
    <row r="766" spans="1:9" x14ac:dyDescent="0.25">
      <c r="A766" s="116">
        <v>762</v>
      </c>
      <c r="B766" s="116">
        <v>3</v>
      </c>
      <c r="C766" s="116">
        <v>2</v>
      </c>
      <c r="D766" s="116">
        <v>4</v>
      </c>
      <c r="E766" s="116">
        <v>18</v>
      </c>
      <c r="F766" s="116">
        <v>16</v>
      </c>
      <c r="G766" s="116">
        <v>3</v>
      </c>
      <c r="H766" s="116">
        <v>1</v>
      </c>
      <c r="I766" s="116" t="s">
        <v>1576</v>
      </c>
    </row>
    <row r="767" spans="1:9" x14ac:dyDescent="0.25">
      <c r="A767" s="116">
        <v>763</v>
      </c>
      <c r="B767" s="116">
        <v>2</v>
      </c>
      <c r="C767" s="116">
        <v>1</v>
      </c>
      <c r="D767" s="116">
        <v>1</v>
      </c>
      <c r="E767" s="116">
        <v>17</v>
      </c>
      <c r="F767" s="116">
        <v>10</v>
      </c>
      <c r="G767" s="116">
        <v>2</v>
      </c>
      <c r="H767" s="116">
        <v>4</v>
      </c>
      <c r="I767" s="116" t="s">
        <v>1577</v>
      </c>
    </row>
    <row r="768" spans="1:9" x14ac:dyDescent="0.25">
      <c r="A768" s="116">
        <v>764</v>
      </c>
      <c r="B768" s="116">
        <v>4</v>
      </c>
      <c r="C768" s="116">
        <v>5</v>
      </c>
      <c r="D768" s="116">
        <v>1</v>
      </c>
      <c r="E768" s="116">
        <v>16</v>
      </c>
      <c r="F768" s="116">
        <v>11</v>
      </c>
      <c r="G768" s="116">
        <v>2</v>
      </c>
      <c r="H768" s="116">
        <v>4</v>
      </c>
      <c r="I768" s="116" t="s">
        <v>1578</v>
      </c>
    </row>
    <row r="769" spans="1:9" x14ac:dyDescent="0.25">
      <c r="A769" s="116">
        <v>765</v>
      </c>
      <c r="B769" s="116">
        <v>1</v>
      </c>
      <c r="C769" s="116">
        <v>1</v>
      </c>
      <c r="D769" s="116">
        <v>4</v>
      </c>
      <c r="E769" s="116">
        <v>19</v>
      </c>
      <c r="F769" s="116">
        <v>16</v>
      </c>
      <c r="G769" s="116">
        <v>3</v>
      </c>
      <c r="H769" s="116">
        <v>1</v>
      </c>
      <c r="I769" s="116" t="s">
        <v>1579</v>
      </c>
    </row>
    <row r="770" spans="1:9" x14ac:dyDescent="0.25">
      <c r="A770" s="116">
        <v>766</v>
      </c>
      <c r="B770" s="116">
        <v>1</v>
      </c>
      <c r="C770" s="116">
        <v>2</v>
      </c>
      <c r="D770" s="116">
        <v>4</v>
      </c>
      <c r="E770" s="116">
        <v>17</v>
      </c>
      <c r="F770" s="116">
        <v>16</v>
      </c>
      <c r="G770" s="116">
        <v>2</v>
      </c>
      <c r="H770" s="116">
        <v>1</v>
      </c>
      <c r="I770" s="116" t="s">
        <v>1580</v>
      </c>
    </row>
    <row r="771" spans="1:9" x14ac:dyDescent="0.25">
      <c r="A771" s="116">
        <v>767</v>
      </c>
      <c r="B771" s="116">
        <v>1</v>
      </c>
      <c r="C771" s="116">
        <v>7</v>
      </c>
      <c r="D771" s="116">
        <v>1</v>
      </c>
      <c r="E771" s="116">
        <v>10</v>
      </c>
      <c r="F771" s="116">
        <v>12</v>
      </c>
      <c r="G771" s="116">
        <v>4</v>
      </c>
      <c r="H771" s="116">
        <v>2</v>
      </c>
      <c r="I771" s="116" t="s">
        <v>1581</v>
      </c>
    </row>
    <row r="772" spans="1:9" x14ac:dyDescent="0.25">
      <c r="A772" s="116">
        <v>768</v>
      </c>
      <c r="B772" s="116">
        <v>1</v>
      </c>
      <c r="C772" s="116">
        <v>7</v>
      </c>
      <c r="D772" s="116">
        <v>4</v>
      </c>
      <c r="E772" s="116">
        <v>11</v>
      </c>
      <c r="F772" s="116">
        <v>8</v>
      </c>
      <c r="G772" s="116">
        <v>1</v>
      </c>
      <c r="H772" s="116">
        <v>3</v>
      </c>
      <c r="I772" s="116" t="s">
        <v>1582</v>
      </c>
    </row>
    <row r="773" spans="1:9" x14ac:dyDescent="0.25">
      <c r="A773" s="116">
        <v>769</v>
      </c>
      <c r="B773" s="116">
        <v>4</v>
      </c>
      <c r="C773" s="116">
        <v>4</v>
      </c>
      <c r="D773" s="116">
        <v>1</v>
      </c>
      <c r="E773" s="116">
        <v>18</v>
      </c>
      <c r="F773" s="116">
        <v>2</v>
      </c>
      <c r="G773" s="116">
        <v>4</v>
      </c>
      <c r="H773" s="116">
        <v>3</v>
      </c>
      <c r="I773" s="116" t="s">
        <v>1583</v>
      </c>
    </row>
    <row r="774" spans="1:9" x14ac:dyDescent="0.25">
      <c r="A774" s="116">
        <v>770</v>
      </c>
      <c r="B774" s="116">
        <v>4</v>
      </c>
      <c r="C774" s="116">
        <v>6</v>
      </c>
      <c r="D774" s="116">
        <v>5</v>
      </c>
      <c r="E774" s="116">
        <v>12</v>
      </c>
      <c r="F774" s="116">
        <v>12</v>
      </c>
      <c r="G774" s="116">
        <v>3</v>
      </c>
      <c r="H774" s="116">
        <v>3</v>
      </c>
      <c r="I774" s="116" t="s">
        <v>1584</v>
      </c>
    </row>
    <row r="775" spans="1:9" x14ac:dyDescent="0.25">
      <c r="A775" s="116">
        <v>771</v>
      </c>
      <c r="B775" s="116">
        <v>3</v>
      </c>
      <c r="C775" s="116">
        <v>8</v>
      </c>
      <c r="D775" s="116">
        <v>2</v>
      </c>
      <c r="E775" s="116">
        <v>14</v>
      </c>
      <c r="F775" s="116">
        <v>9</v>
      </c>
      <c r="G775" s="116">
        <v>3</v>
      </c>
      <c r="H775" s="116">
        <v>3</v>
      </c>
      <c r="I775" s="116" t="s">
        <v>1585</v>
      </c>
    </row>
    <row r="776" spans="1:9" x14ac:dyDescent="0.25">
      <c r="A776" s="116">
        <v>772</v>
      </c>
      <c r="B776" s="116">
        <v>4</v>
      </c>
      <c r="C776" s="116">
        <v>5</v>
      </c>
      <c r="D776" s="116">
        <v>4</v>
      </c>
      <c r="E776" s="116">
        <v>5</v>
      </c>
      <c r="F776" s="116">
        <v>9</v>
      </c>
      <c r="G776" s="116">
        <v>2</v>
      </c>
      <c r="H776" s="116">
        <v>1</v>
      </c>
      <c r="I776" s="116" t="s">
        <v>1586</v>
      </c>
    </row>
    <row r="777" spans="1:9" x14ac:dyDescent="0.25">
      <c r="A777" s="116">
        <v>773</v>
      </c>
      <c r="B777" s="116">
        <v>3</v>
      </c>
      <c r="C777" s="116">
        <v>4</v>
      </c>
      <c r="D777" s="116">
        <v>2</v>
      </c>
      <c r="E777" s="116">
        <v>3</v>
      </c>
      <c r="F777" s="116">
        <v>5</v>
      </c>
      <c r="G777" s="116">
        <v>3</v>
      </c>
      <c r="H777" s="116">
        <v>2</v>
      </c>
      <c r="I777" s="116" t="s">
        <v>1587</v>
      </c>
    </row>
    <row r="778" spans="1:9" x14ac:dyDescent="0.25">
      <c r="A778" s="116">
        <v>774</v>
      </c>
      <c r="B778" s="116">
        <v>3</v>
      </c>
      <c r="C778" s="116">
        <v>8</v>
      </c>
      <c r="D778" s="116">
        <v>5</v>
      </c>
      <c r="E778" s="116">
        <v>5</v>
      </c>
      <c r="F778" s="116">
        <v>11</v>
      </c>
      <c r="G778" s="116">
        <v>4</v>
      </c>
      <c r="H778" s="116">
        <v>1</v>
      </c>
      <c r="I778" s="116" t="s">
        <v>1588</v>
      </c>
    </row>
    <row r="779" spans="1:9" x14ac:dyDescent="0.25">
      <c r="A779" s="116">
        <v>775</v>
      </c>
      <c r="B779" s="116">
        <v>4</v>
      </c>
      <c r="C779" s="116">
        <v>5</v>
      </c>
      <c r="D779" s="116">
        <v>1</v>
      </c>
      <c r="E779" s="116">
        <v>7</v>
      </c>
      <c r="F779" s="116">
        <v>16</v>
      </c>
      <c r="G779" s="116">
        <v>3</v>
      </c>
      <c r="H779" s="116">
        <v>3</v>
      </c>
      <c r="I779" s="116" t="s">
        <v>1589</v>
      </c>
    </row>
    <row r="780" spans="1:9" x14ac:dyDescent="0.25">
      <c r="A780" s="116">
        <v>776</v>
      </c>
      <c r="B780" s="116">
        <v>4</v>
      </c>
      <c r="C780" s="116">
        <v>4</v>
      </c>
      <c r="D780" s="116">
        <v>2</v>
      </c>
      <c r="E780" s="116">
        <v>5</v>
      </c>
      <c r="F780" s="116">
        <v>5</v>
      </c>
      <c r="G780" s="116">
        <v>2</v>
      </c>
      <c r="H780" s="116">
        <v>3</v>
      </c>
      <c r="I780" s="116" t="s">
        <v>1590</v>
      </c>
    </row>
    <row r="781" spans="1:9" x14ac:dyDescent="0.25">
      <c r="A781" s="116">
        <v>777</v>
      </c>
      <c r="B781" s="116">
        <v>4</v>
      </c>
      <c r="C781" s="116">
        <v>5</v>
      </c>
      <c r="D781" s="116">
        <v>3</v>
      </c>
      <c r="E781" s="116">
        <v>2</v>
      </c>
      <c r="F781" s="116">
        <v>11</v>
      </c>
      <c r="G781" s="116">
        <v>1</v>
      </c>
      <c r="H781" s="116">
        <v>2</v>
      </c>
      <c r="I781" s="116" t="s">
        <v>1591</v>
      </c>
    </row>
    <row r="782" spans="1:9" x14ac:dyDescent="0.25">
      <c r="A782" s="116">
        <v>778</v>
      </c>
      <c r="B782" s="116">
        <v>4</v>
      </c>
      <c r="C782" s="116">
        <v>4</v>
      </c>
      <c r="D782" s="116">
        <v>5</v>
      </c>
      <c r="E782" s="116">
        <v>9</v>
      </c>
      <c r="F782" s="116">
        <v>13</v>
      </c>
      <c r="G782" s="116">
        <v>2</v>
      </c>
      <c r="H782" s="116">
        <v>4</v>
      </c>
      <c r="I782" s="116" t="s">
        <v>1592</v>
      </c>
    </row>
    <row r="783" spans="1:9" x14ac:dyDescent="0.25">
      <c r="A783" s="116">
        <v>779</v>
      </c>
      <c r="B783" s="116">
        <v>3</v>
      </c>
      <c r="C783" s="116">
        <v>2</v>
      </c>
      <c r="D783" s="116">
        <v>1</v>
      </c>
      <c r="E783" s="116">
        <v>19</v>
      </c>
      <c r="F783" s="116">
        <v>18</v>
      </c>
      <c r="G783" s="116">
        <v>4</v>
      </c>
      <c r="H783" s="116">
        <v>1</v>
      </c>
      <c r="I783" s="116" t="s">
        <v>1593</v>
      </c>
    </row>
    <row r="784" spans="1:9" x14ac:dyDescent="0.25">
      <c r="A784" s="116">
        <v>780</v>
      </c>
      <c r="B784" s="116">
        <v>4</v>
      </c>
      <c r="C784" s="116">
        <v>4</v>
      </c>
      <c r="D784" s="116">
        <v>4</v>
      </c>
      <c r="E784" s="116">
        <v>13</v>
      </c>
      <c r="F784" s="116">
        <v>10</v>
      </c>
      <c r="G784" s="116">
        <v>1</v>
      </c>
      <c r="H784" s="116">
        <v>3</v>
      </c>
      <c r="I784" s="116" t="s">
        <v>1594</v>
      </c>
    </row>
    <row r="785" spans="1:9" x14ac:dyDescent="0.25">
      <c r="A785" s="116">
        <v>781</v>
      </c>
      <c r="B785" s="116">
        <v>3</v>
      </c>
      <c r="C785" s="116">
        <v>2</v>
      </c>
      <c r="D785" s="116">
        <v>3</v>
      </c>
      <c r="E785" s="116">
        <v>5</v>
      </c>
      <c r="F785" s="116">
        <v>17</v>
      </c>
      <c r="G785" s="116">
        <v>3</v>
      </c>
      <c r="H785" s="116">
        <v>4</v>
      </c>
      <c r="I785" s="116" t="s">
        <v>1595</v>
      </c>
    </row>
    <row r="786" spans="1:9" x14ac:dyDescent="0.25">
      <c r="A786" s="116">
        <v>782</v>
      </c>
      <c r="B786" s="116">
        <v>4</v>
      </c>
      <c r="C786" s="116">
        <v>5</v>
      </c>
      <c r="D786" s="116">
        <v>3</v>
      </c>
      <c r="E786" s="116">
        <v>13</v>
      </c>
      <c r="F786" s="116">
        <v>17</v>
      </c>
      <c r="G786" s="116">
        <v>1</v>
      </c>
      <c r="H786" s="116">
        <v>2</v>
      </c>
      <c r="I786" s="116" t="s">
        <v>1596</v>
      </c>
    </row>
    <row r="787" spans="1:9" x14ac:dyDescent="0.25">
      <c r="A787" s="116">
        <v>783</v>
      </c>
      <c r="B787" s="116">
        <v>2</v>
      </c>
      <c r="C787" s="116">
        <v>3</v>
      </c>
      <c r="D787" s="116">
        <v>5</v>
      </c>
      <c r="E787" s="116">
        <v>14</v>
      </c>
      <c r="F787" s="116">
        <v>3</v>
      </c>
      <c r="G787" s="116">
        <v>3</v>
      </c>
      <c r="H787" s="116">
        <v>2</v>
      </c>
      <c r="I787" s="116" t="s">
        <v>1597</v>
      </c>
    </row>
    <row r="788" spans="1:9" x14ac:dyDescent="0.25">
      <c r="A788" s="116">
        <v>784</v>
      </c>
      <c r="B788" s="116">
        <v>4</v>
      </c>
      <c r="C788" s="116">
        <v>2</v>
      </c>
      <c r="D788" s="116">
        <v>2</v>
      </c>
      <c r="E788" s="116">
        <v>2</v>
      </c>
      <c r="F788" s="116">
        <v>12</v>
      </c>
      <c r="G788" s="116">
        <v>1</v>
      </c>
      <c r="H788" s="116">
        <v>3</v>
      </c>
      <c r="I788" s="116" t="s">
        <v>1598</v>
      </c>
    </row>
    <row r="789" spans="1:9" x14ac:dyDescent="0.25">
      <c r="A789" s="116">
        <v>785</v>
      </c>
      <c r="B789" s="116">
        <v>3</v>
      </c>
      <c r="C789" s="116">
        <v>5</v>
      </c>
      <c r="D789" s="116">
        <v>3</v>
      </c>
      <c r="E789" s="116">
        <v>4</v>
      </c>
      <c r="F789" s="116">
        <v>16</v>
      </c>
      <c r="G789" s="116">
        <v>4</v>
      </c>
      <c r="H789" s="116">
        <v>2</v>
      </c>
      <c r="I789" s="116" t="s">
        <v>1599</v>
      </c>
    </row>
    <row r="790" spans="1:9" x14ac:dyDescent="0.25">
      <c r="A790" s="116">
        <v>786</v>
      </c>
      <c r="B790" s="116">
        <v>4</v>
      </c>
      <c r="C790" s="116">
        <v>3</v>
      </c>
      <c r="D790" s="116">
        <v>3</v>
      </c>
      <c r="E790" s="116">
        <v>11</v>
      </c>
      <c r="F790" s="116">
        <v>10</v>
      </c>
      <c r="G790" s="116">
        <v>4</v>
      </c>
      <c r="H790" s="116">
        <v>1</v>
      </c>
      <c r="I790" s="116" t="s">
        <v>1600</v>
      </c>
    </row>
    <row r="791" spans="1:9" x14ac:dyDescent="0.25">
      <c r="A791" s="116">
        <v>787</v>
      </c>
      <c r="B791" s="116">
        <v>1</v>
      </c>
      <c r="C791" s="116">
        <v>5</v>
      </c>
      <c r="D791" s="116">
        <v>3</v>
      </c>
      <c r="E791" s="116">
        <v>7</v>
      </c>
      <c r="F791" s="116">
        <v>20</v>
      </c>
      <c r="G791" s="116">
        <v>4</v>
      </c>
      <c r="H791" s="116">
        <v>1</v>
      </c>
      <c r="I791" s="116" t="s">
        <v>1601</v>
      </c>
    </row>
    <row r="792" spans="1:9" x14ac:dyDescent="0.25">
      <c r="A792" s="116">
        <v>788</v>
      </c>
      <c r="B792" s="116">
        <v>2</v>
      </c>
      <c r="C792" s="116">
        <v>1</v>
      </c>
      <c r="D792" s="116">
        <v>3</v>
      </c>
      <c r="E792" s="116">
        <v>7</v>
      </c>
      <c r="F792" s="116">
        <v>15</v>
      </c>
      <c r="G792" s="116">
        <v>2</v>
      </c>
      <c r="H792" s="116">
        <v>4</v>
      </c>
      <c r="I792" s="116" t="s">
        <v>1602</v>
      </c>
    </row>
    <row r="793" spans="1:9" x14ac:dyDescent="0.25">
      <c r="A793" s="116">
        <v>789</v>
      </c>
      <c r="B793" s="116">
        <v>3</v>
      </c>
      <c r="C793" s="116">
        <v>3</v>
      </c>
      <c r="D793" s="116">
        <v>5</v>
      </c>
      <c r="E793" s="116">
        <v>17</v>
      </c>
      <c r="F793" s="116">
        <v>11</v>
      </c>
      <c r="G793" s="116">
        <v>3</v>
      </c>
      <c r="H793" s="116">
        <v>4</v>
      </c>
      <c r="I793" s="116" t="s">
        <v>1603</v>
      </c>
    </row>
    <row r="794" spans="1:9" x14ac:dyDescent="0.25">
      <c r="A794" s="116">
        <v>790</v>
      </c>
      <c r="B794" s="116">
        <v>4</v>
      </c>
      <c r="C794" s="116">
        <v>7</v>
      </c>
      <c r="D794" s="116">
        <v>4</v>
      </c>
      <c r="E794" s="116">
        <v>15</v>
      </c>
      <c r="F794" s="116">
        <v>2</v>
      </c>
      <c r="G794" s="116">
        <v>1</v>
      </c>
      <c r="H794" s="116">
        <v>1</v>
      </c>
      <c r="I794" s="116" t="s">
        <v>1604</v>
      </c>
    </row>
    <row r="795" spans="1:9" x14ac:dyDescent="0.25">
      <c r="A795" s="116">
        <v>791</v>
      </c>
      <c r="B795" s="116">
        <v>2</v>
      </c>
      <c r="C795" s="116">
        <v>6</v>
      </c>
      <c r="D795" s="116">
        <v>5</v>
      </c>
      <c r="E795" s="116">
        <v>19</v>
      </c>
      <c r="F795" s="116">
        <v>13</v>
      </c>
      <c r="G795" s="116">
        <v>3</v>
      </c>
      <c r="H795" s="116">
        <v>1</v>
      </c>
      <c r="I795" s="116" t="s">
        <v>1605</v>
      </c>
    </row>
    <row r="796" spans="1:9" x14ac:dyDescent="0.25">
      <c r="A796" s="116">
        <v>792</v>
      </c>
      <c r="B796" s="116">
        <v>2</v>
      </c>
      <c r="C796" s="116">
        <v>2</v>
      </c>
      <c r="D796" s="116">
        <v>5</v>
      </c>
      <c r="E796" s="116">
        <v>15</v>
      </c>
      <c r="F796" s="116">
        <v>8</v>
      </c>
      <c r="G796" s="116">
        <v>3</v>
      </c>
      <c r="H796" s="116">
        <v>1</v>
      </c>
      <c r="I796" s="116" t="s">
        <v>1606</v>
      </c>
    </row>
    <row r="797" spans="1:9" x14ac:dyDescent="0.25">
      <c r="A797" s="116">
        <v>793</v>
      </c>
      <c r="B797" s="116">
        <v>2</v>
      </c>
      <c r="C797" s="116">
        <v>5</v>
      </c>
      <c r="D797" s="116">
        <v>1</v>
      </c>
      <c r="E797" s="116">
        <v>12</v>
      </c>
      <c r="F797" s="116">
        <v>20</v>
      </c>
      <c r="G797" s="116">
        <v>2</v>
      </c>
      <c r="H797" s="116">
        <v>2</v>
      </c>
      <c r="I797" s="116" t="s">
        <v>1607</v>
      </c>
    </row>
    <row r="798" spans="1:9" x14ac:dyDescent="0.25">
      <c r="A798" s="116">
        <v>794</v>
      </c>
      <c r="B798" s="116">
        <v>2</v>
      </c>
      <c r="C798" s="116">
        <v>7</v>
      </c>
      <c r="D798" s="116">
        <v>3</v>
      </c>
      <c r="E798" s="116">
        <v>7</v>
      </c>
      <c r="F798" s="116">
        <v>5</v>
      </c>
      <c r="G798" s="116">
        <v>2</v>
      </c>
      <c r="H798" s="116">
        <v>2</v>
      </c>
      <c r="I798" s="116" t="s">
        <v>1608</v>
      </c>
    </row>
    <row r="799" spans="1:9" x14ac:dyDescent="0.25">
      <c r="A799" s="116">
        <v>795</v>
      </c>
      <c r="B799" s="116">
        <v>1</v>
      </c>
      <c r="C799" s="116">
        <v>2</v>
      </c>
      <c r="D799" s="116">
        <v>1</v>
      </c>
      <c r="E799" s="116">
        <v>17</v>
      </c>
      <c r="F799" s="116">
        <v>6</v>
      </c>
      <c r="G799" s="116">
        <v>2</v>
      </c>
      <c r="H799" s="116">
        <v>3</v>
      </c>
      <c r="I799" s="116" t="s">
        <v>1609</v>
      </c>
    </row>
    <row r="800" spans="1:9" x14ac:dyDescent="0.25">
      <c r="A800" s="116">
        <v>796</v>
      </c>
      <c r="B800" s="116">
        <v>4</v>
      </c>
      <c r="C800" s="116">
        <v>1</v>
      </c>
      <c r="D800" s="116">
        <v>1</v>
      </c>
      <c r="E800" s="116">
        <v>16</v>
      </c>
      <c r="F800" s="116">
        <v>17</v>
      </c>
      <c r="G800" s="116">
        <v>4</v>
      </c>
      <c r="H800" s="116">
        <v>4</v>
      </c>
      <c r="I800" s="116" t="s">
        <v>1610</v>
      </c>
    </row>
    <row r="801" spans="1:9" x14ac:dyDescent="0.25">
      <c r="A801" s="116">
        <v>797</v>
      </c>
      <c r="B801" s="116">
        <v>3</v>
      </c>
      <c r="C801" s="116">
        <v>3</v>
      </c>
      <c r="D801" s="116">
        <v>3</v>
      </c>
      <c r="E801" s="116">
        <v>19</v>
      </c>
      <c r="F801" s="116">
        <v>13</v>
      </c>
      <c r="G801" s="116">
        <v>1</v>
      </c>
      <c r="H801" s="116">
        <v>1</v>
      </c>
      <c r="I801" s="116" t="s">
        <v>1611</v>
      </c>
    </row>
    <row r="802" spans="1:9" x14ac:dyDescent="0.25">
      <c r="A802" s="116">
        <v>798</v>
      </c>
      <c r="B802" s="116">
        <v>1</v>
      </c>
      <c r="C802" s="116">
        <v>3</v>
      </c>
      <c r="D802" s="116">
        <v>5</v>
      </c>
      <c r="E802" s="116">
        <v>10</v>
      </c>
      <c r="F802" s="116">
        <v>18</v>
      </c>
      <c r="G802" s="116">
        <v>4</v>
      </c>
      <c r="H802" s="116">
        <v>2</v>
      </c>
      <c r="I802" s="116" t="s">
        <v>1612</v>
      </c>
    </row>
    <row r="803" spans="1:9" x14ac:dyDescent="0.25">
      <c r="A803" s="116">
        <v>799</v>
      </c>
      <c r="B803" s="116">
        <v>1</v>
      </c>
      <c r="C803" s="116">
        <v>5</v>
      </c>
      <c r="D803" s="116">
        <v>5</v>
      </c>
      <c r="E803" s="116">
        <v>14</v>
      </c>
      <c r="F803" s="116">
        <v>7</v>
      </c>
      <c r="G803" s="116">
        <v>1</v>
      </c>
      <c r="H803" s="116">
        <v>2</v>
      </c>
      <c r="I803" s="116" t="s">
        <v>1613</v>
      </c>
    </row>
    <row r="804" spans="1:9" x14ac:dyDescent="0.25">
      <c r="A804" s="116">
        <v>800</v>
      </c>
      <c r="B804" s="116">
        <v>2</v>
      </c>
      <c r="C804" s="116">
        <v>1</v>
      </c>
      <c r="D804" s="116">
        <v>3</v>
      </c>
      <c r="E804" s="116">
        <v>8</v>
      </c>
      <c r="F804" s="116">
        <v>11</v>
      </c>
      <c r="G804" s="116">
        <v>1</v>
      </c>
      <c r="H804" s="116">
        <v>3</v>
      </c>
      <c r="I804" s="116" t="s">
        <v>1614</v>
      </c>
    </row>
    <row r="805" spans="1:9" x14ac:dyDescent="0.25">
      <c r="A805" s="116">
        <v>801</v>
      </c>
      <c r="B805" s="116">
        <v>2</v>
      </c>
      <c r="C805" s="116">
        <v>6</v>
      </c>
      <c r="D805" s="116">
        <v>5</v>
      </c>
      <c r="E805" s="116">
        <v>12</v>
      </c>
      <c r="F805" s="116">
        <v>9</v>
      </c>
      <c r="G805" s="116">
        <v>2</v>
      </c>
      <c r="H805" s="116">
        <v>3</v>
      </c>
      <c r="I805" s="116" t="s">
        <v>1615</v>
      </c>
    </row>
    <row r="806" spans="1:9" x14ac:dyDescent="0.25">
      <c r="A806" s="116">
        <v>802</v>
      </c>
      <c r="B806" s="116">
        <v>1</v>
      </c>
      <c r="C806" s="116">
        <v>5</v>
      </c>
      <c r="D806" s="116">
        <v>5</v>
      </c>
      <c r="E806" s="116">
        <v>8</v>
      </c>
      <c r="F806" s="116">
        <v>7</v>
      </c>
      <c r="G806" s="116">
        <v>2</v>
      </c>
      <c r="H806" s="116">
        <v>3</v>
      </c>
      <c r="I806" s="116" t="s">
        <v>1616</v>
      </c>
    </row>
    <row r="807" spans="1:9" x14ac:dyDescent="0.25">
      <c r="A807" s="116">
        <v>803</v>
      </c>
      <c r="B807" s="116">
        <v>4</v>
      </c>
      <c r="C807" s="116">
        <v>2</v>
      </c>
      <c r="D807" s="116">
        <v>3</v>
      </c>
      <c r="E807" s="116">
        <v>16</v>
      </c>
      <c r="F807" s="116">
        <v>10</v>
      </c>
      <c r="G807" s="116">
        <v>3</v>
      </c>
      <c r="H807" s="116">
        <v>2</v>
      </c>
      <c r="I807" s="116" t="s">
        <v>1617</v>
      </c>
    </row>
    <row r="808" spans="1:9" x14ac:dyDescent="0.25">
      <c r="A808" s="116">
        <v>804</v>
      </c>
      <c r="B808" s="116">
        <v>1</v>
      </c>
      <c r="C808" s="116">
        <v>4</v>
      </c>
      <c r="D808" s="116">
        <v>4</v>
      </c>
      <c r="E808" s="116">
        <v>6</v>
      </c>
      <c r="F808" s="116">
        <v>2</v>
      </c>
      <c r="G808" s="116">
        <v>3</v>
      </c>
      <c r="H808" s="116">
        <v>4</v>
      </c>
      <c r="I808" s="116" t="s">
        <v>1618</v>
      </c>
    </row>
    <row r="809" spans="1:9" x14ac:dyDescent="0.25">
      <c r="A809" s="116">
        <v>805</v>
      </c>
      <c r="B809" s="116">
        <v>3</v>
      </c>
      <c r="C809" s="116">
        <v>5</v>
      </c>
      <c r="D809" s="116">
        <v>2</v>
      </c>
      <c r="E809" s="116">
        <v>8</v>
      </c>
      <c r="F809" s="116">
        <v>15</v>
      </c>
      <c r="G809" s="116">
        <v>4</v>
      </c>
      <c r="H809" s="116">
        <v>2</v>
      </c>
      <c r="I809" s="116" t="s">
        <v>1619</v>
      </c>
    </row>
    <row r="810" spans="1:9" x14ac:dyDescent="0.25">
      <c r="A810" s="116">
        <v>806</v>
      </c>
      <c r="B810" s="116">
        <v>3</v>
      </c>
      <c r="C810" s="116">
        <v>5</v>
      </c>
      <c r="D810" s="116">
        <v>2</v>
      </c>
      <c r="E810" s="116">
        <v>15</v>
      </c>
      <c r="F810" s="116">
        <v>4</v>
      </c>
      <c r="G810" s="116">
        <v>1</v>
      </c>
      <c r="H810" s="116">
        <v>1</v>
      </c>
      <c r="I810" s="116" t="s">
        <v>1620</v>
      </c>
    </row>
    <row r="811" spans="1:9" x14ac:dyDescent="0.25">
      <c r="A811" s="116">
        <v>807</v>
      </c>
      <c r="B811" s="116">
        <v>3</v>
      </c>
      <c r="C811" s="116">
        <v>8</v>
      </c>
      <c r="D811" s="116">
        <v>1</v>
      </c>
      <c r="E811" s="116">
        <v>15</v>
      </c>
      <c r="F811" s="116">
        <v>7</v>
      </c>
      <c r="G811" s="116">
        <v>4</v>
      </c>
      <c r="H811" s="116">
        <v>1</v>
      </c>
      <c r="I811" s="116" t="s">
        <v>1621</v>
      </c>
    </row>
    <row r="812" spans="1:9" x14ac:dyDescent="0.25">
      <c r="A812" s="116">
        <v>808</v>
      </c>
      <c r="B812" s="116">
        <v>2</v>
      </c>
      <c r="C812" s="116">
        <v>7</v>
      </c>
      <c r="D812" s="116">
        <v>2</v>
      </c>
      <c r="E812" s="116">
        <v>7</v>
      </c>
      <c r="F812" s="116">
        <v>15</v>
      </c>
      <c r="G812" s="116">
        <v>4</v>
      </c>
      <c r="H812" s="116">
        <v>4</v>
      </c>
      <c r="I812" s="116" t="s">
        <v>1622</v>
      </c>
    </row>
    <row r="813" spans="1:9" x14ac:dyDescent="0.25">
      <c r="A813" s="116">
        <v>809</v>
      </c>
      <c r="B813" s="116">
        <v>4</v>
      </c>
      <c r="C813" s="116">
        <v>1</v>
      </c>
      <c r="D813" s="116">
        <v>4</v>
      </c>
      <c r="E813" s="116">
        <v>18</v>
      </c>
      <c r="F813" s="116">
        <v>10</v>
      </c>
      <c r="G813" s="116">
        <v>4</v>
      </c>
      <c r="H813" s="116">
        <v>1</v>
      </c>
      <c r="I813" s="116" t="s">
        <v>1623</v>
      </c>
    </row>
    <row r="814" spans="1:9" x14ac:dyDescent="0.25">
      <c r="A814" s="116">
        <v>810</v>
      </c>
      <c r="B814" s="116">
        <v>1</v>
      </c>
      <c r="C814" s="116">
        <v>5</v>
      </c>
      <c r="D814" s="116">
        <v>3</v>
      </c>
      <c r="E814" s="116">
        <v>16</v>
      </c>
      <c r="F814" s="116">
        <v>15</v>
      </c>
      <c r="G814" s="116">
        <v>3</v>
      </c>
      <c r="H814" s="116">
        <v>4</v>
      </c>
      <c r="I814" s="116" t="s">
        <v>1624</v>
      </c>
    </row>
    <row r="815" spans="1:9" x14ac:dyDescent="0.25">
      <c r="A815" s="116">
        <v>811</v>
      </c>
      <c r="B815" s="116">
        <v>1</v>
      </c>
      <c r="C815" s="116">
        <v>3</v>
      </c>
      <c r="D815" s="116">
        <v>4</v>
      </c>
      <c r="E815" s="116">
        <v>1</v>
      </c>
      <c r="F815" s="116">
        <v>2</v>
      </c>
      <c r="G815" s="116">
        <v>2</v>
      </c>
      <c r="H815" s="116">
        <v>3</v>
      </c>
      <c r="I815" s="116" t="s">
        <v>1625</v>
      </c>
    </row>
    <row r="816" spans="1:9" x14ac:dyDescent="0.25">
      <c r="A816" s="116">
        <v>812</v>
      </c>
      <c r="B816" s="116">
        <v>2</v>
      </c>
      <c r="C816" s="116">
        <v>5</v>
      </c>
      <c r="D816" s="116">
        <v>4</v>
      </c>
      <c r="E816" s="116">
        <v>10</v>
      </c>
      <c r="F816" s="116">
        <v>11</v>
      </c>
      <c r="G816" s="116">
        <v>1</v>
      </c>
      <c r="H816" s="116">
        <v>2</v>
      </c>
      <c r="I816" s="116" t="s">
        <v>1626</v>
      </c>
    </row>
    <row r="817" spans="1:9" x14ac:dyDescent="0.25">
      <c r="A817" s="116">
        <v>813</v>
      </c>
      <c r="B817" s="116">
        <v>3</v>
      </c>
      <c r="C817" s="116">
        <v>7</v>
      </c>
      <c r="D817" s="116">
        <v>3</v>
      </c>
      <c r="E817" s="116">
        <v>17</v>
      </c>
      <c r="F817" s="116">
        <v>6</v>
      </c>
      <c r="G817" s="116">
        <v>3</v>
      </c>
      <c r="H817" s="116">
        <v>4</v>
      </c>
      <c r="I817" s="116" t="s">
        <v>1627</v>
      </c>
    </row>
    <row r="818" spans="1:9" x14ac:dyDescent="0.25">
      <c r="A818" s="116">
        <v>814</v>
      </c>
      <c r="B818" s="116">
        <v>4</v>
      </c>
      <c r="C818" s="116">
        <v>1</v>
      </c>
      <c r="D818" s="116">
        <v>4</v>
      </c>
      <c r="E818" s="116">
        <v>12</v>
      </c>
      <c r="F818" s="116">
        <v>5</v>
      </c>
      <c r="G818" s="116">
        <v>3</v>
      </c>
      <c r="H818" s="116">
        <v>4</v>
      </c>
      <c r="I818" s="116" t="s">
        <v>1628</v>
      </c>
    </row>
    <row r="819" spans="1:9" x14ac:dyDescent="0.25">
      <c r="A819" s="116">
        <v>815</v>
      </c>
      <c r="B819" s="116">
        <v>1</v>
      </c>
      <c r="C819" s="116">
        <v>4</v>
      </c>
      <c r="D819" s="116">
        <v>5</v>
      </c>
      <c r="E819" s="116">
        <v>19</v>
      </c>
      <c r="F819" s="116">
        <v>1</v>
      </c>
      <c r="G819" s="116">
        <v>3</v>
      </c>
      <c r="H819" s="116">
        <v>2</v>
      </c>
      <c r="I819" s="116" t="s">
        <v>1629</v>
      </c>
    </row>
    <row r="820" spans="1:9" x14ac:dyDescent="0.25">
      <c r="A820" s="116">
        <v>816</v>
      </c>
      <c r="B820" s="116">
        <v>1</v>
      </c>
      <c r="C820" s="116">
        <v>1</v>
      </c>
      <c r="D820" s="116">
        <v>5</v>
      </c>
      <c r="E820" s="116">
        <v>15</v>
      </c>
      <c r="F820" s="116">
        <v>1</v>
      </c>
      <c r="G820" s="116">
        <v>3</v>
      </c>
      <c r="H820" s="116">
        <v>1</v>
      </c>
      <c r="I820" s="116" t="s">
        <v>1630</v>
      </c>
    </row>
    <row r="821" spans="1:9" x14ac:dyDescent="0.25">
      <c r="A821" s="116">
        <v>817</v>
      </c>
      <c r="B821" s="116">
        <v>2</v>
      </c>
      <c r="C821" s="116">
        <v>2</v>
      </c>
      <c r="D821" s="116">
        <v>3</v>
      </c>
      <c r="E821" s="116">
        <v>13</v>
      </c>
      <c r="F821" s="116">
        <v>16</v>
      </c>
      <c r="G821" s="116">
        <v>3</v>
      </c>
      <c r="H821" s="116">
        <v>4</v>
      </c>
      <c r="I821" s="116" t="s">
        <v>1631</v>
      </c>
    </row>
    <row r="822" spans="1:9" x14ac:dyDescent="0.25">
      <c r="A822" s="116">
        <v>818</v>
      </c>
      <c r="B822" s="116">
        <v>1</v>
      </c>
      <c r="C822" s="116">
        <v>5</v>
      </c>
      <c r="D822" s="116">
        <v>2</v>
      </c>
      <c r="E822" s="116">
        <v>16</v>
      </c>
      <c r="F822" s="116">
        <v>1</v>
      </c>
      <c r="G822" s="116">
        <v>4</v>
      </c>
      <c r="H822" s="116">
        <v>3</v>
      </c>
      <c r="I822" s="116" t="s">
        <v>1632</v>
      </c>
    </row>
    <row r="823" spans="1:9" x14ac:dyDescent="0.25">
      <c r="A823" s="116">
        <v>819</v>
      </c>
      <c r="B823" s="116">
        <v>4</v>
      </c>
      <c r="C823" s="116">
        <v>7</v>
      </c>
      <c r="D823" s="116">
        <v>3</v>
      </c>
      <c r="E823" s="116">
        <v>2</v>
      </c>
      <c r="F823" s="116">
        <v>9</v>
      </c>
      <c r="G823" s="116">
        <v>2</v>
      </c>
      <c r="H823" s="116">
        <v>4</v>
      </c>
      <c r="I823" s="116" t="s">
        <v>1633</v>
      </c>
    </row>
    <row r="824" spans="1:9" x14ac:dyDescent="0.25">
      <c r="A824" s="116">
        <v>820</v>
      </c>
      <c r="B824" s="116">
        <v>4</v>
      </c>
      <c r="C824" s="116">
        <v>1</v>
      </c>
      <c r="D824" s="116">
        <v>5</v>
      </c>
      <c r="E824" s="116">
        <v>16</v>
      </c>
      <c r="F824" s="116">
        <v>20</v>
      </c>
      <c r="G824" s="116">
        <v>4</v>
      </c>
      <c r="H824" s="116">
        <v>2</v>
      </c>
      <c r="I824" s="116" t="s">
        <v>1634</v>
      </c>
    </row>
    <row r="825" spans="1:9" x14ac:dyDescent="0.25">
      <c r="A825" s="116">
        <v>821</v>
      </c>
      <c r="B825" s="116">
        <v>3</v>
      </c>
      <c r="C825" s="116">
        <v>5</v>
      </c>
      <c r="D825" s="116">
        <v>5</v>
      </c>
      <c r="E825" s="116">
        <v>5</v>
      </c>
      <c r="F825" s="116">
        <v>11</v>
      </c>
      <c r="G825" s="116">
        <v>4</v>
      </c>
      <c r="H825" s="116">
        <v>1</v>
      </c>
      <c r="I825" s="116" t="s">
        <v>1635</v>
      </c>
    </row>
    <row r="826" spans="1:9" x14ac:dyDescent="0.25">
      <c r="A826" s="116">
        <v>822</v>
      </c>
      <c r="B826" s="116">
        <v>4</v>
      </c>
      <c r="C826" s="116">
        <v>2</v>
      </c>
      <c r="D826" s="116">
        <v>2</v>
      </c>
      <c r="E826" s="116">
        <v>4</v>
      </c>
      <c r="F826" s="116">
        <v>16</v>
      </c>
      <c r="G826" s="116">
        <v>1</v>
      </c>
      <c r="H826" s="116">
        <v>1</v>
      </c>
      <c r="I826" s="116" t="s">
        <v>1636</v>
      </c>
    </row>
    <row r="827" spans="1:9" x14ac:dyDescent="0.25">
      <c r="A827" s="116">
        <v>823</v>
      </c>
      <c r="B827" s="116">
        <v>3</v>
      </c>
      <c r="C827" s="116">
        <v>8</v>
      </c>
      <c r="D827" s="116">
        <v>1</v>
      </c>
      <c r="E827" s="116">
        <v>5</v>
      </c>
      <c r="F827" s="116">
        <v>17</v>
      </c>
      <c r="G827" s="116">
        <v>3</v>
      </c>
      <c r="H827" s="116">
        <v>3</v>
      </c>
      <c r="I827" s="116" t="s">
        <v>1637</v>
      </c>
    </row>
    <row r="828" spans="1:9" x14ac:dyDescent="0.25">
      <c r="A828" s="116">
        <v>824</v>
      </c>
      <c r="B828" s="116">
        <v>4</v>
      </c>
      <c r="C828" s="116">
        <v>6</v>
      </c>
      <c r="D828" s="116">
        <v>4</v>
      </c>
      <c r="E828" s="116">
        <v>15</v>
      </c>
      <c r="F828" s="116">
        <v>8</v>
      </c>
      <c r="G828" s="116">
        <v>1</v>
      </c>
      <c r="H828" s="116">
        <v>1</v>
      </c>
      <c r="I828" s="116" t="s">
        <v>1638</v>
      </c>
    </row>
    <row r="829" spans="1:9" x14ac:dyDescent="0.25">
      <c r="A829" s="116">
        <v>825</v>
      </c>
      <c r="B829" s="116">
        <v>1</v>
      </c>
      <c r="C829" s="116">
        <v>6</v>
      </c>
      <c r="D829" s="116">
        <v>4</v>
      </c>
      <c r="E829" s="116">
        <v>15</v>
      </c>
      <c r="F829" s="116">
        <v>5</v>
      </c>
      <c r="G829" s="116">
        <v>1</v>
      </c>
      <c r="H829" s="116">
        <v>4</v>
      </c>
      <c r="I829" s="116" t="s">
        <v>1639</v>
      </c>
    </row>
    <row r="830" spans="1:9" x14ac:dyDescent="0.25">
      <c r="A830" s="116">
        <v>826</v>
      </c>
      <c r="B830" s="116">
        <v>2</v>
      </c>
      <c r="C830" s="116">
        <v>4</v>
      </c>
      <c r="D830" s="116">
        <v>4</v>
      </c>
      <c r="E830" s="116">
        <v>6</v>
      </c>
      <c r="F830" s="116">
        <v>20</v>
      </c>
      <c r="G830" s="116">
        <v>4</v>
      </c>
      <c r="H830" s="116">
        <v>2</v>
      </c>
      <c r="I830" s="116" t="s">
        <v>1640</v>
      </c>
    </row>
    <row r="831" spans="1:9" x14ac:dyDescent="0.25">
      <c r="A831" s="116">
        <v>827</v>
      </c>
      <c r="B831" s="116">
        <v>2</v>
      </c>
      <c r="C831" s="116">
        <v>6</v>
      </c>
      <c r="D831" s="116">
        <v>5</v>
      </c>
      <c r="E831" s="116">
        <v>13</v>
      </c>
      <c r="F831" s="116">
        <v>17</v>
      </c>
      <c r="G831" s="116">
        <v>4</v>
      </c>
      <c r="H831" s="116">
        <v>4</v>
      </c>
      <c r="I831" s="116" t="s">
        <v>1641</v>
      </c>
    </row>
    <row r="832" spans="1:9" x14ac:dyDescent="0.25">
      <c r="A832" s="116">
        <v>828</v>
      </c>
      <c r="B832" s="116">
        <v>2</v>
      </c>
      <c r="C832" s="116">
        <v>6</v>
      </c>
      <c r="D832" s="116">
        <v>3</v>
      </c>
      <c r="E832" s="116">
        <v>6</v>
      </c>
      <c r="F832" s="116">
        <v>18</v>
      </c>
      <c r="G832" s="116">
        <v>3</v>
      </c>
      <c r="H832" s="116">
        <v>4</v>
      </c>
      <c r="I832" s="116" t="s">
        <v>1642</v>
      </c>
    </row>
    <row r="833" spans="1:9" x14ac:dyDescent="0.25">
      <c r="A833" s="116">
        <v>829</v>
      </c>
      <c r="B833" s="116">
        <v>2</v>
      </c>
      <c r="C833" s="116">
        <v>4</v>
      </c>
      <c r="D833" s="116">
        <v>2</v>
      </c>
      <c r="E833" s="116">
        <v>19</v>
      </c>
      <c r="F833" s="116">
        <v>7</v>
      </c>
      <c r="G833" s="116">
        <v>3</v>
      </c>
      <c r="H833" s="116">
        <v>1</v>
      </c>
      <c r="I833" s="116" t="s">
        <v>1643</v>
      </c>
    </row>
    <row r="834" spans="1:9" x14ac:dyDescent="0.25">
      <c r="A834" s="116">
        <v>830</v>
      </c>
      <c r="B834" s="116">
        <v>1</v>
      </c>
      <c r="C834" s="116">
        <v>8</v>
      </c>
      <c r="D834" s="116">
        <v>2</v>
      </c>
      <c r="E834" s="116">
        <v>12</v>
      </c>
      <c r="F834" s="116">
        <v>14</v>
      </c>
      <c r="G834" s="116">
        <v>4</v>
      </c>
      <c r="H834" s="116">
        <v>1</v>
      </c>
      <c r="I834" s="116" t="s">
        <v>1644</v>
      </c>
    </row>
    <row r="835" spans="1:9" x14ac:dyDescent="0.25">
      <c r="A835" s="116">
        <v>831</v>
      </c>
      <c r="B835" s="116">
        <v>4</v>
      </c>
      <c r="C835" s="116">
        <v>8</v>
      </c>
      <c r="D835" s="116">
        <v>1</v>
      </c>
      <c r="E835" s="116">
        <v>10</v>
      </c>
      <c r="F835" s="116">
        <v>17</v>
      </c>
      <c r="G835" s="116">
        <v>2</v>
      </c>
      <c r="H835" s="116">
        <v>1</v>
      </c>
      <c r="I835" s="116" t="s">
        <v>1645</v>
      </c>
    </row>
    <row r="836" spans="1:9" x14ac:dyDescent="0.25">
      <c r="A836" s="116">
        <v>832</v>
      </c>
      <c r="B836" s="116">
        <v>2</v>
      </c>
      <c r="C836" s="116">
        <v>2</v>
      </c>
      <c r="D836" s="116">
        <v>1</v>
      </c>
      <c r="E836" s="116">
        <v>6</v>
      </c>
      <c r="F836" s="116">
        <v>4</v>
      </c>
      <c r="G836" s="116">
        <v>2</v>
      </c>
      <c r="H836" s="116">
        <v>3</v>
      </c>
      <c r="I836" s="116" t="s">
        <v>1646</v>
      </c>
    </row>
    <row r="837" spans="1:9" x14ac:dyDescent="0.25">
      <c r="A837" s="116">
        <v>833</v>
      </c>
      <c r="B837" s="116">
        <v>2</v>
      </c>
      <c r="C837" s="116">
        <v>6</v>
      </c>
      <c r="D837" s="116">
        <v>5</v>
      </c>
      <c r="E837" s="116">
        <v>1</v>
      </c>
      <c r="F837" s="116">
        <v>7</v>
      </c>
      <c r="G837" s="116">
        <v>2</v>
      </c>
      <c r="H837" s="116">
        <v>1</v>
      </c>
      <c r="I837" s="116" t="s">
        <v>1647</v>
      </c>
    </row>
    <row r="838" spans="1:9" x14ac:dyDescent="0.25">
      <c r="A838" s="116">
        <v>834</v>
      </c>
      <c r="B838" s="116">
        <v>2</v>
      </c>
      <c r="C838" s="116">
        <v>6</v>
      </c>
      <c r="D838" s="116">
        <v>4</v>
      </c>
      <c r="E838" s="116">
        <v>8</v>
      </c>
      <c r="F838" s="116">
        <v>2</v>
      </c>
      <c r="G838" s="116">
        <v>2</v>
      </c>
      <c r="H838" s="116">
        <v>2</v>
      </c>
      <c r="I838" s="116" t="s">
        <v>1648</v>
      </c>
    </row>
    <row r="839" spans="1:9" x14ac:dyDescent="0.25">
      <c r="A839" s="116">
        <v>835</v>
      </c>
      <c r="B839" s="116">
        <v>4</v>
      </c>
      <c r="C839" s="116">
        <v>5</v>
      </c>
      <c r="D839" s="116">
        <v>1</v>
      </c>
      <c r="E839" s="116">
        <v>14</v>
      </c>
      <c r="F839" s="116">
        <v>3</v>
      </c>
      <c r="G839" s="116">
        <v>1</v>
      </c>
      <c r="H839" s="116">
        <v>3</v>
      </c>
      <c r="I839" s="116" t="s">
        <v>1649</v>
      </c>
    </row>
    <row r="840" spans="1:9" x14ac:dyDescent="0.25">
      <c r="A840" s="116">
        <v>836</v>
      </c>
      <c r="B840" s="116">
        <v>1</v>
      </c>
      <c r="C840" s="116">
        <v>7</v>
      </c>
      <c r="D840" s="116">
        <v>1</v>
      </c>
      <c r="E840" s="116">
        <v>19</v>
      </c>
      <c r="F840" s="116">
        <v>10</v>
      </c>
      <c r="G840" s="116">
        <v>2</v>
      </c>
      <c r="H840" s="116">
        <v>1</v>
      </c>
      <c r="I840" s="116" t="s">
        <v>1650</v>
      </c>
    </row>
    <row r="841" spans="1:9" x14ac:dyDescent="0.25">
      <c r="A841" s="116">
        <v>837</v>
      </c>
      <c r="B841" s="116">
        <v>1</v>
      </c>
      <c r="C841" s="116">
        <v>8</v>
      </c>
      <c r="D841" s="116">
        <v>2</v>
      </c>
      <c r="E841" s="116">
        <v>7</v>
      </c>
      <c r="F841" s="116">
        <v>18</v>
      </c>
      <c r="G841" s="116">
        <v>2</v>
      </c>
      <c r="H841" s="116">
        <v>2</v>
      </c>
      <c r="I841" s="116" t="s">
        <v>1651</v>
      </c>
    </row>
    <row r="842" spans="1:9" x14ac:dyDescent="0.25">
      <c r="A842" s="116">
        <v>838</v>
      </c>
      <c r="B842" s="116">
        <v>4</v>
      </c>
      <c r="C842" s="116">
        <v>7</v>
      </c>
      <c r="D842" s="116">
        <v>3</v>
      </c>
      <c r="E842" s="116">
        <v>7</v>
      </c>
      <c r="F842" s="116">
        <v>2</v>
      </c>
      <c r="G842" s="116">
        <v>3</v>
      </c>
      <c r="H842" s="116">
        <v>2</v>
      </c>
      <c r="I842" s="116" t="s">
        <v>1652</v>
      </c>
    </row>
    <row r="843" spans="1:9" x14ac:dyDescent="0.25">
      <c r="A843" s="116">
        <v>839</v>
      </c>
      <c r="B843" s="116">
        <v>2</v>
      </c>
      <c r="C843" s="116">
        <v>6</v>
      </c>
      <c r="D843" s="116">
        <v>1</v>
      </c>
      <c r="E843" s="116">
        <v>7</v>
      </c>
      <c r="F843" s="116">
        <v>14</v>
      </c>
      <c r="G843" s="116">
        <v>3</v>
      </c>
      <c r="H843" s="116">
        <v>2</v>
      </c>
      <c r="I843" s="116" t="s">
        <v>1653</v>
      </c>
    </row>
    <row r="844" spans="1:9" x14ac:dyDescent="0.25">
      <c r="A844" s="116">
        <v>840</v>
      </c>
      <c r="B844" s="116">
        <v>1</v>
      </c>
      <c r="C844" s="116">
        <v>7</v>
      </c>
      <c r="D844" s="116">
        <v>1</v>
      </c>
      <c r="E844" s="116">
        <v>15</v>
      </c>
      <c r="F844" s="116">
        <v>9</v>
      </c>
      <c r="G844" s="116">
        <v>2</v>
      </c>
      <c r="H844" s="116">
        <v>4</v>
      </c>
      <c r="I844" s="116" t="s">
        <v>1654</v>
      </c>
    </row>
    <row r="845" spans="1:9" x14ac:dyDescent="0.25">
      <c r="A845" s="116">
        <v>841</v>
      </c>
      <c r="B845" s="116">
        <v>1</v>
      </c>
      <c r="C845" s="116">
        <v>6</v>
      </c>
      <c r="D845" s="116">
        <v>5</v>
      </c>
      <c r="E845" s="116">
        <v>13</v>
      </c>
      <c r="F845" s="116">
        <v>16</v>
      </c>
      <c r="G845" s="116">
        <v>3</v>
      </c>
      <c r="H845" s="116">
        <v>2</v>
      </c>
      <c r="I845" s="116" t="s">
        <v>1655</v>
      </c>
    </row>
    <row r="846" spans="1:9" x14ac:dyDescent="0.25">
      <c r="A846" s="116">
        <v>842</v>
      </c>
      <c r="B846" s="116">
        <v>2</v>
      </c>
      <c r="C846" s="116">
        <v>7</v>
      </c>
      <c r="D846" s="116">
        <v>2</v>
      </c>
      <c r="E846" s="116">
        <v>15</v>
      </c>
      <c r="F846" s="116">
        <v>8</v>
      </c>
      <c r="G846" s="116">
        <v>1</v>
      </c>
      <c r="H846" s="116">
        <v>4</v>
      </c>
      <c r="I846" s="116" t="s">
        <v>1656</v>
      </c>
    </row>
    <row r="847" spans="1:9" x14ac:dyDescent="0.25">
      <c r="A847" s="116">
        <v>843</v>
      </c>
      <c r="B847" s="116">
        <v>3</v>
      </c>
      <c r="C847" s="116">
        <v>7</v>
      </c>
      <c r="D847" s="116">
        <v>1</v>
      </c>
      <c r="E847" s="116">
        <v>8</v>
      </c>
      <c r="F847" s="116">
        <v>2</v>
      </c>
      <c r="G847" s="116">
        <v>1</v>
      </c>
      <c r="H847" s="116">
        <v>1</v>
      </c>
      <c r="I847" s="116" t="s">
        <v>1657</v>
      </c>
    </row>
    <row r="848" spans="1:9" x14ac:dyDescent="0.25">
      <c r="A848" s="116">
        <v>844</v>
      </c>
      <c r="B848" s="116">
        <v>4</v>
      </c>
      <c r="C848" s="116">
        <v>1</v>
      </c>
      <c r="D848" s="116">
        <v>5</v>
      </c>
      <c r="E848" s="116">
        <v>4</v>
      </c>
      <c r="F848" s="116">
        <v>1</v>
      </c>
      <c r="G848" s="116">
        <v>3</v>
      </c>
      <c r="H848" s="116">
        <v>1</v>
      </c>
      <c r="I848" s="116" t="s">
        <v>1658</v>
      </c>
    </row>
    <row r="849" spans="1:9" x14ac:dyDescent="0.25">
      <c r="A849" s="116">
        <v>845</v>
      </c>
      <c r="B849" s="116">
        <v>3</v>
      </c>
      <c r="C849" s="116">
        <v>2</v>
      </c>
      <c r="D849" s="116">
        <v>1</v>
      </c>
      <c r="E849" s="116">
        <v>14</v>
      </c>
      <c r="F849" s="116">
        <v>11</v>
      </c>
      <c r="G849" s="116">
        <v>4</v>
      </c>
      <c r="H849" s="116">
        <v>1</v>
      </c>
      <c r="I849" s="116" t="s">
        <v>1659</v>
      </c>
    </row>
    <row r="850" spans="1:9" x14ac:dyDescent="0.25">
      <c r="A850" s="116">
        <v>846</v>
      </c>
      <c r="B850" s="116">
        <v>3</v>
      </c>
      <c r="C850" s="116">
        <v>7</v>
      </c>
      <c r="D850" s="116">
        <v>4</v>
      </c>
      <c r="E850" s="116">
        <v>13</v>
      </c>
      <c r="F850" s="116">
        <v>4</v>
      </c>
      <c r="G850" s="116">
        <v>3</v>
      </c>
      <c r="H850" s="116">
        <v>2</v>
      </c>
      <c r="I850" s="116" t="s">
        <v>1660</v>
      </c>
    </row>
    <row r="851" spans="1:9" x14ac:dyDescent="0.25">
      <c r="A851" s="116">
        <v>847</v>
      </c>
      <c r="B851" s="116">
        <v>3</v>
      </c>
      <c r="C851" s="116">
        <v>5</v>
      </c>
      <c r="D851" s="116">
        <v>1</v>
      </c>
      <c r="E851" s="116">
        <v>16</v>
      </c>
      <c r="F851" s="116">
        <v>5</v>
      </c>
      <c r="G851" s="116">
        <v>1</v>
      </c>
      <c r="H851" s="116">
        <v>1</v>
      </c>
      <c r="I851" s="116" t="s">
        <v>1661</v>
      </c>
    </row>
    <row r="852" spans="1:9" x14ac:dyDescent="0.25">
      <c r="A852" s="116">
        <v>848</v>
      </c>
      <c r="B852" s="116">
        <v>3</v>
      </c>
      <c r="C852" s="116">
        <v>3</v>
      </c>
      <c r="D852" s="116">
        <v>3</v>
      </c>
      <c r="E852" s="116">
        <v>6</v>
      </c>
      <c r="F852" s="116">
        <v>6</v>
      </c>
      <c r="G852" s="116">
        <v>4</v>
      </c>
      <c r="H852" s="116">
        <v>2</v>
      </c>
      <c r="I852" s="116" t="s">
        <v>1662</v>
      </c>
    </row>
    <row r="853" spans="1:9" x14ac:dyDescent="0.25">
      <c r="A853" s="116">
        <v>849</v>
      </c>
      <c r="B853" s="116">
        <v>1</v>
      </c>
      <c r="C853" s="116">
        <v>7</v>
      </c>
      <c r="D853" s="116">
        <v>1</v>
      </c>
      <c r="E853" s="116">
        <v>8</v>
      </c>
      <c r="F853" s="116">
        <v>13</v>
      </c>
      <c r="G853" s="116">
        <v>3</v>
      </c>
      <c r="H853" s="116">
        <v>1</v>
      </c>
      <c r="I853" s="116" t="s">
        <v>1663</v>
      </c>
    </row>
    <row r="854" spans="1:9" x14ac:dyDescent="0.25">
      <c r="A854" s="116">
        <v>850</v>
      </c>
      <c r="B854" s="116">
        <v>4</v>
      </c>
      <c r="C854" s="116">
        <v>7</v>
      </c>
      <c r="D854" s="116">
        <v>5</v>
      </c>
      <c r="E854" s="116">
        <v>17</v>
      </c>
      <c r="F854" s="116">
        <v>19</v>
      </c>
      <c r="G854" s="116">
        <v>2</v>
      </c>
      <c r="H854" s="116">
        <v>1</v>
      </c>
      <c r="I854" s="116" t="s">
        <v>1664</v>
      </c>
    </row>
    <row r="855" spans="1:9" x14ac:dyDescent="0.25">
      <c r="A855" s="116">
        <v>851</v>
      </c>
      <c r="B855" s="116">
        <v>3</v>
      </c>
      <c r="C855" s="116">
        <v>8</v>
      </c>
      <c r="D855" s="116">
        <v>1</v>
      </c>
      <c r="E855" s="116">
        <v>16</v>
      </c>
      <c r="F855" s="116">
        <v>6</v>
      </c>
      <c r="G855" s="116">
        <v>3</v>
      </c>
      <c r="H855" s="116">
        <v>2</v>
      </c>
      <c r="I855" s="116" t="s">
        <v>1665</v>
      </c>
    </row>
    <row r="856" spans="1:9" x14ac:dyDescent="0.25">
      <c r="A856" s="116">
        <v>852</v>
      </c>
      <c r="B856" s="116">
        <v>1</v>
      </c>
      <c r="C856" s="116">
        <v>2</v>
      </c>
      <c r="D856" s="116">
        <v>2</v>
      </c>
      <c r="E856" s="116">
        <v>18</v>
      </c>
      <c r="F856" s="116">
        <v>3</v>
      </c>
      <c r="G856" s="116">
        <v>1</v>
      </c>
      <c r="H856" s="116">
        <v>4</v>
      </c>
      <c r="I856" s="116" t="s">
        <v>1666</v>
      </c>
    </row>
    <row r="857" spans="1:9" x14ac:dyDescent="0.25">
      <c r="A857" s="116">
        <v>853</v>
      </c>
      <c r="B857" s="116">
        <v>4</v>
      </c>
      <c r="C857" s="116">
        <v>3</v>
      </c>
      <c r="D857" s="116">
        <v>3</v>
      </c>
      <c r="E857" s="116">
        <v>17</v>
      </c>
      <c r="F857" s="116">
        <v>1</v>
      </c>
      <c r="G857" s="116">
        <v>3</v>
      </c>
      <c r="H857" s="116">
        <v>2</v>
      </c>
      <c r="I857" s="116" t="s">
        <v>1667</v>
      </c>
    </row>
    <row r="858" spans="1:9" x14ac:dyDescent="0.25">
      <c r="A858" s="116">
        <v>854</v>
      </c>
      <c r="B858" s="116">
        <v>1</v>
      </c>
      <c r="C858" s="116">
        <v>6</v>
      </c>
      <c r="D858" s="116">
        <v>5</v>
      </c>
      <c r="E858" s="116">
        <v>3</v>
      </c>
      <c r="F858" s="116">
        <v>3</v>
      </c>
      <c r="G858" s="116">
        <v>4</v>
      </c>
      <c r="H858" s="116">
        <v>2</v>
      </c>
      <c r="I858" s="116" t="s">
        <v>1668</v>
      </c>
    </row>
    <row r="859" spans="1:9" x14ac:dyDescent="0.25">
      <c r="A859" s="116">
        <v>855</v>
      </c>
      <c r="B859" s="116">
        <v>4</v>
      </c>
      <c r="C859" s="116">
        <v>1</v>
      </c>
      <c r="D859" s="116">
        <v>5</v>
      </c>
      <c r="E859" s="116">
        <v>15</v>
      </c>
      <c r="F859" s="116">
        <v>19</v>
      </c>
      <c r="G859" s="116">
        <v>2</v>
      </c>
      <c r="H859" s="116">
        <v>1</v>
      </c>
      <c r="I859" s="116" t="s">
        <v>1669</v>
      </c>
    </row>
    <row r="860" spans="1:9" x14ac:dyDescent="0.25">
      <c r="A860" s="116">
        <v>856</v>
      </c>
      <c r="B860" s="116">
        <v>4</v>
      </c>
      <c r="C860" s="116">
        <v>5</v>
      </c>
      <c r="D860" s="116">
        <v>5</v>
      </c>
      <c r="E860" s="116">
        <v>13</v>
      </c>
      <c r="F860" s="116">
        <v>7</v>
      </c>
      <c r="G860" s="116">
        <v>3</v>
      </c>
      <c r="H860" s="116">
        <v>1</v>
      </c>
      <c r="I860" s="116" t="s">
        <v>1670</v>
      </c>
    </row>
    <row r="861" spans="1:9" x14ac:dyDescent="0.25">
      <c r="A861" s="116">
        <v>857</v>
      </c>
      <c r="B861" s="116">
        <v>4</v>
      </c>
      <c r="C861" s="116">
        <v>1</v>
      </c>
      <c r="D861" s="116">
        <v>2</v>
      </c>
      <c r="E861" s="116">
        <v>4</v>
      </c>
      <c r="F861" s="116">
        <v>1</v>
      </c>
      <c r="G861" s="116">
        <v>3</v>
      </c>
      <c r="H861" s="116">
        <v>2</v>
      </c>
      <c r="I861" s="116" t="s">
        <v>1671</v>
      </c>
    </row>
    <row r="862" spans="1:9" x14ac:dyDescent="0.25">
      <c r="A862" s="116">
        <v>858</v>
      </c>
      <c r="B862" s="116">
        <v>1</v>
      </c>
      <c r="C862" s="116">
        <v>4</v>
      </c>
      <c r="D862" s="116">
        <v>4</v>
      </c>
      <c r="E862" s="116">
        <v>11</v>
      </c>
      <c r="F862" s="116">
        <v>8</v>
      </c>
      <c r="G862" s="116">
        <v>2</v>
      </c>
      <c r="H862" s="116">
        <v>3</v>
      </c>
      <c r="I862" s="116" t="s">
        <v>1672</v>
      </c>
    </row>
    <row r="863" spans="1:9" x14ac:dyDescent="0.25">
      <c r="A863" s="116">
        <v>859</v>
      </c>
      <c r="B863" s="116">
        <v>1</v>
      </c>
      <c r="C863" s="116">
        <v>5</v>
      </c>
      <c r="D863" s="116">
        <v>3</v>
      </c>
      <c r="E863" s="116">
        <v>7</v>
      </c>
      <c r="F863" s="116">
        <v>6</v>
      </c>
      <c r="G863" s="116">
        <v>1</v>
      </c>
      <c r="H863" s="116">
        <v>2</v>
      </c>
      <c r="I863" s="116" t="s">
        <v>1673</v>
      </c>
    </row>
    <row r="864" spans="1:9" x14ac:dyDescent="0.25">
      <c r="A864" s="116">
        <v>860</v>
      </c>
      <c r="B864" s="116">
        <v>4</v>
      </c>
      <c r="C864" s="116">
        <v>4</v>
      </c>
      <c r="D864" s="116">
        <v>3</v>
      </c>
      <c r="E864" s="116">
        <v>19</v>
      </c>
      <c r="F864" s="116">
        <v>19</v>
      </c>
      <c r="G864" s="116">
        <v>2</v>
      </c>
      <c r="H864" s="116">
        <v>3</v>
      </c>
      <c r="I864" s="116" t="s">
        <v>1674</v>
      </c>
    </row>
    <row r="865" spans="1:9" x14ac:dyDescent="0.25">
      <c r="A865" s="116">
        <v>861</v>
      </c>
      <c r="B865" s="116">
        <v>3</v>
      </c>
      <c r="C865" s="116">
        <v>5</v>
      </c>
      <c r="D865" s="116">
        <v>2</v>
      </c>
      <c r="E865" s="116">
        <v>15</v>
      </c>
      <c r="F865" s="116">
        <v>15</v>
      </c>
      <c r="G865" s="116">
        <v>1</v>
      </c>
      <c r="H865" s="116">
        <v>3</v>
      </c>
      <c r="I865" s="116" t="s">
        <v>1675</v>
      </c>
    </row>
    <row r="866" spans="1:9" x14ac:dyDescent="0.25">
      <c r="A866" s="116">
        <v>862</v>
      </c>
      <c r="B866" s="116">
        <v>3</v>
      </c>
      <c r="C866" s="116">
        <v>4</v>
      </c>
      <c r="D866" s="116">
        <v>2</v>
      </c>
      <c r="E866" s="116">
        <v>13</v>
      </c>
      <c r="F866" s="116">
        <v>6</v>
      </c>
      <c r="G866" s="116">
        <v>2</v>
      </c>
      <c r="H866" s="116">
        <v>1</v>
      </c>
      <c r="I866" s="116" t="s">
        <v>1676</v>
      </c>
    </row>
    <row r="867" spans="1:9" x14ac:dyDescent="0.25">
      <c r="A867" s="116">
        <v>863</v>
      </c>
      <c r="B867" s="116">
        <v>4</v>
      </c>
      <c r="C867" s="116">
        <v>1</v>
      </c>
      <c r="D867" s="116">
        <v>2</v>
      </c>
      <c r="E867" s="116">
        <v>13</v>
      </c>
      <c r="F867" s="116">
        <v>4</v>
      </c>
      <c r="G867" s="116">
        <v>1</v>
      </c>
      <c r="H867" s="116">
        <v>1</v>
      </c>
      <c r="I867" s="116" t="s">
        <v>1677</v>
      </c>
    </row>
    <row r="868" spans="1:9" x14ac:dyDescent="0.25">
      <c r="A868" s="116">
        <v>864</v>
      </c>
      <c r="B868" s="116">
        <v>1</v>
      </c>
      <c r="C868" s="116">
        <v>2</v>
      </c>
      <c r="D868" s="116">
        <v>2</v>
      </c>
      <c r="E868" s="116">
        <v>17</v>
      </c>
      <c r="F868" s="116">
        <v>19</v>
      </c>
      <c r="G868" s="116">
        <v>1</v>
      </c>
      <c r="H868" s="116">
        <v>2</v>
      </c>
      <c r="I868" s="116" t="s">
        <v>1678</v>
      </c>
    </row>
    <row r="869" spans="1:9" x14ac:dyDescent="0.25">
      <c r="A869" s="116">
        <v>865</v>
      </c>
      <c r="B869" s="116">
        <v>1</v>
      </c>
      <c r="C869" s="116">
        <v>8</v>
      </c>
      <c r="D869" s="116">
        <v>4</v>
      </c>
      <c r="E869" s="116">
        <v>11</v>
      </c>
      <c r="F869" s="116">
        <v>14</v>
      </c>
      <c r="G869" s="116">
        <v>1</v>
      </c>
      <c r="H869" s="116">
        <v>3</v>
      </c>
      <c r="I869" s="116" t="s">
        <v>1679</v>
      </c>
    </row>
    <row r="870" spans="1:9" x14ac:dyDescent="0.25">
      <c r="A870" s="116">
        <v>866</v>
      </c>
      <c r="B870" s="116">
        <v>4</v>
      </c>
      <c r="C870" s="116">
        <v>4</v>
      </c>
      <c r="D870" s="116">
        <v>4</v>
      </c>
      <c r="E870" s="116">
        <v>2</v>
      </c>
      <c r="F870" s="116">
        <v>12</v>
      </c>
      <c r="G870" s="116">
        <v>4</v>
      </c>
      <c r="H870" s="116">
        <v>1</v>
      </c>
      <c r="I870" s="116" t="s">
        <v>1680</v>
      </c>
    </row>
    <row r="871" spans="1:9" x14ac:dyDescent="0.25">
      <c r="A871" s="116">
        <v>867</v>
      </c>
      <c r="B871" s="116">
        <v>1</v>
      </c>
      <c r="C871" s="116">
        <v>2</v>
      </c>
      <c r="D871" s="116">
        <v>2</v>
      </c>
      <c r="E871" s="116">
        <v>9</v>
      </c>
      <c r="F871" s="116">
        <v>7</v>
      </c>
      <c r="G871" s="116">
        <v>3</v>
      </c>
      <c r="H871" s="116">
        <v>2</v>
      </c>
      <c r="I871" s="116" t="s">
        <v>1681</v>
      </c>
    </row>
    <row r="872" spans="1:9" x14ac:dyDescent="0.25">
      <c r="A872" s="116">
        <v>868</v>
      </c>
      <c r="B872" s="116">
        <v>3</v>
      </c>
      <c r="C872" s="116">
        <v>1</v>
      </c>
      <c r="D872" s="116">
        <v>4</v>
      </c>
      <c r="E872" s="116">
        <v>4</v>
      </c>
      <c r="F872" s="116">
        <v>12</v>
      </c>
      <c r="G872" s="116">
        <v>1</v>
      </c>
      <c r="H872" s="116">
        <v>3</v>
      </c>
      <c r="I872" s="116" t="s">
        <v>1682</v>
      </c>
    </row>
    <row r="873" spans="1:9" x14ac:dyDescent="0.25">
      <c r="A873" s="116">
        <v>869</v>
      </c>
      <c r="B873" s="116">
        <v>4</v>
      </c>
      <c r="C873" s="116">
        <v>8</v>
      </c>
      <c r="D873" s="116">
        <v>3</v>
      </c>
      <c r="E873" s="116">
        <v>15</v>
      </c>
      <c r="F873" s="116">
        <v>9</v>
      </c>
      <c r="G873" s="116">
        <v>1</v>
      </c>
      <c r="H873" s="116">
        <v>1</v>
      </c>
      <c r="I873" s="116" t="s">
        <v>1683</v>
      </c>
    </row>
    <row r="874" spans="1:9" x14ac:dyDescent="0.25">
      <c r="A874" s="116">
        <v>870</v>
      </c>
      <c r="B874" s="116">
        <v>1</v>
      </c>
      <c r="C874" s="116">
        <v>5</v>
      </c>
      <c r="D874" s="116">
        <v>4</v>
      </c>
      <c r="E874" s="116">
        <v>14</v>
      </c>
      <c r="F874" s="116">
        <v>15</v>
      </c>
      <c r="G874" s="116">
        <v>2</v>
      </c>
      <c r="H874" s="116">
        <v>3</v>
      </c>
      <c r="I874" s="116" t="s">
        <v>1684</v>
      </c>
    </row>
    <row r="875" spans="1:9" x14ac:dyDescent="0.25">
      <c r="A875" s="116">
        <v>871</v>
      </c>
      <c r="B875" s="116">
        <v>2</v>
      </c>
      <c r="C875" s="116">
        <v>3</v>
      </c>
      <c r="D875" s="116">
        <v>5</v>
      </c>
      <c r="E875" s="116">
        <v>19</v>
      </c>
      <c r="F875" s="116">
        <v>9</v>
      </c>
      <c r="G875" s="116">
        <v>3</v>
      </c>
      <c r="H875" s="116">
        <v>3</v>
      </c>
      <c r="I875" s="116" t="s">
        <v>1685</v>
      </c>
    </row>
    <row r="876" spans="1:9" x14ac:dyDescent="0.25">
      <c r="A876" s="116">
        <v>872</v>
      </c>
      <c r="B876" s="116">
        <v>4</v>
      </c>
      <c r="C876" s="116">
        <v>2</v>
      </c>
      <c r="D876" s="116">
        <v>3</v>
      </c>
      <c r="E876" s="116">
        <v>6</v>
      </c>
      <c r="F876" s="116">
        <v>8</v>
      </c>
      <c r="G876" s="116">
        <v>2</v>
      </c>
      <c r="H876" s="116">
        <v>3</v>
      </c>
      <c r="I876" s="116" t="s">
        <v>1686</v>
      </c>
    </row>
    <row r="877" spans="1:9" x14ac:dyDescent="0.25">
      <c r="A877" s="116">
        <v>873</v>
      </c>
      <c r="B877" s="116">
        <v>3</v>
      </c>
      <c r="C877" s="116">
        <v>1</v>
      </c>
      <c r="D877" s="116">
        <v>2</v>
      </c>
      <c r="E877" s="116">
        <v>7</v>
      </c>
      <c r="F877" s="116">
        <v>12</v>
      </c>
      <c r="G877" s="116">
        <v>4</v>
      </c>
      <c r="H877" s="116">
        <v>1</v>
      </c>
      <c r="I877" s="116" t="s">
        <v>1687</v>
      </c>
    </row>
    <row r="878" spans="1:9" x14ac:dyDescent="0.25">
      <c r="A878" s="116">
        <v>874</v>
      </c>
      <c r="B878" s="116">
        <v>1</v>
      </c>
      <c r="C878" s="116">
        <v>2</v>
      </c>
      <c r="D878" s="116">
        <v>4</v>
      </c>
      <c r="E878" s="116">
        <v>12</v>
      </c>
      <c r="F878" s="116">
        <v>8</v>
      </c>
      <c r="G878" s="116">
        <v>4</v>
      </c>
      <c r="H878" s="116">
        <v>1</v>
      </c>
      <c r="I878" s="116" t="s">
        <v>1688</v>
      </c>
    </row>
    <row r="879" spans="1:9" x14ac:dyDescent="0.25">
      <c r="A879" s="116">
        <v>875</v>
      </c>
      <c r="B879" s="116">
        <v>4</v>
      </c>
      <c r="C879" s="116">
        <v>2</v>
      </c>
      <c r="D879" s="116">
        <v>4</v>
      </c>
      <c r="E879" s="116">
        <v>10</v>
      </c>
      <c r="F879" s="116">
        <v>10</v>
      </c>
      <c r="G879" s="116">
        <v>1</v>
      </c>
      <c r="H879" s="116">
        <v>3</v>
      </c>
      <c r="I879" s="116" t="s">
        <v>1689</v>
      </c>
    </row>
    <row r="880" spans="1:9" x14ac:dyDescent="0.25">
      <c r="A880" s="116">
        <v>876</v>
      </c>
      <c r="B880" s="116">
        <v>1</v>
      </c>
      <c r="C880" s="116">
        <v>4</v>
      </c>
      <c r="D880" s="116">
        <v>4</v>
      </c>
      <c r="E880" s="116">
        <v>9</v>
      </c>
      <c r="F880" s="116">
        <v>19</v>
      </c>
      <c r="G880" s="116">
        <v>1</v>
      </c>
      <c r="H880" s="116">
        <v>1</v>
      </c>
      <c r="I880" s="116" t="s">
        <v>1690</v>
      </c>
    </row>
    <row r="881" spans="1:9" x14ac:dyDescent="0.25">
      <c r="A881" s="116">
        <v>877</v>
      </c>
      <c r="B881" s="116">
        <v>2</v>
      </c>
      <c r="C881" s="116">
        <v>1</v>
      </c>
      <c r="D881" s="116">
        <v>5</v>
      </c>
      <c r="E881" s="116">
        <v>16</v>
      </c>
      <c r="F881" s="116">
        <v>4</v>
      </c>
      <c r="G881" s="116">
        <v>2</v>
      </c>
      <c r="H881" s="116">
        <v>2</v>
      </c>
      <c r="I881" s="116" t="s">
        <v>1691</v>
      </c>
    </row>
    <row r="882" spans="1:9" x14ac:dyDescent="0.25">
      <c r="A882" s="116">
        <v>878</v>
      </c>
      <c r="B882" s="116">
        <v>4</v>
      </c>
      <c r="C882" s="116">
        <v>5</v>
      </c>
      <c r="D882" s="116">
        <v>1</v>
      </c>
      <c r="E882" s="116">
        <v>2</v>
      </c>
      <c r="F882" s="116">
        <v>2</v>
      </c>
      <c r="G882" s="116">
        <v>3</v>
      </c>
      <c r="H882" s="116">
        <v>4</v>
      </c>
      <c r="I882" s="116" t="s">
        <v>1692</v>
      </c>
    </row>
    <row r="883" spans="1:9" x14ac:dyDescent="0.25">
      <c r="A883" s="116">
        <v>879</v>
      </c>
      <c r="B883" s="116">
        <v>1</v>
      </c>
      <c r="C883" s="116">
        <v>5</v>
      </c>
      <c r="D883" s="116">
        <v>2</v>
      </c>
      <c r="E883" s="116">
        <v>8</v>
      </c>
      <c r="F883" s="116">
        <v>8</v>
      </c>
      <c r="G883" s="116">
        <v>3</v>
      </c>
      <c r="H883" s="116">
        <v>3</v>
      </c>
      <c r="I883" s="116" t="s">
        <v>1693</v>
      </c>
    </row>
    <row r="884" spans="1:9" x14ac:dyDescent="0.25">
      <c r="A884" s="116">
        <v>880</v>
      </c>
      <c r="B884" s="116">
        <v>1</v>
      </c>
      <c r="C884" s="116">
        <v>5</v>
      </c>
      <c r="D884" s="116">
        <v>4</v>
      </c>
      <c r="E884" s="116">
        <v>19</v>
      </c>
      <c r="F884" s="116">
        <v>8</v>
      </c>
      <c r="G884" s="116">
        <v>4</v>
      </c>
      <c r="H884" s="116">
        <v>4</v>
      </c>
      <c r="I884" s="116" t="s">
        <v>1694</v>
      </c>
    </row>
    <row r="885" spans="1:9" x14ac:dyDescent="0.25">
      <c r="A885" s="116">
        <v>881</v>
      </c>
      <c r="B885" s="116">
        <v>3</v>
      </c>
      <c r="C885" s="116">
        <v>2</v>
      </c>
      <c r="D885" s="116">
        <v>4</v>
      </c>
      <c r="E885" s="116">
        <v>10</v>
      </c>
      <c r="F885" s="116">
        <v>17</v>
      </c>
      <c r="G885" s="116">
        <v>3</v>
      </c>
      <c r="H885" s="116">
        <v>1</v>
      </c>
      <c r="I885" s="116" t="s">
        <v>1695</v>
      </c>
    </row>
    <row r="886" spans="1:9" x14ac:dyDescent="0.25">
      <c r="A886" s="116">
        <v>882</v>
      </c>
      <c r="B886" s="116">
        <v>3</v>
      </c>
      <c r="C886" s="116">
        <v>6</v>
      </c>
      <c r="D886" s="116">
        <v>3</v>
      </c>
      <c r="E886" s="116">
        <v>13</v>
      </c>
      <c r="F886" s="116">
        <v>18</v>
      </c>
      <c r="G886" s="116">
        <v>1</v>
      </c>
      <c r="H886" s="116">
        <v>3</v>
      </c>
      <c r="I886" s="116" t="s">
        <v>1696</v>
      </c>
    </row>
    <row r="887" spans="1:9" x14ac:dyDescent="0.25">
      <c r="A887" s="116">
        <v>883</v>
      </c>
      <c r="B887" s="116">
        <v>2</v>
      </c>
      <c r="C887" s="116">
        <v>7</v>
      </c>
      <c r="D887" s="116">
        <v>4</v>
      </c>
      <c r="E887" s="116">
        <v>10</v>
      </c>
      <c r="F887" s="116">
        <v>16</v>
      </c>
      <c r="G887" s="116">
        <v>4</v>
      </c>
      <c r="H887" s="116">
        <v>4</v>
      </c>
      <c r="I887" s="116" t="s">
        <v>1697</v>
      </c>
    </row>
    <row r="888" spans="1:9" x14ac:dyDescent="0.25">
      <c r="A888" s="116">
        <v>884</v>
      </c>
      <c r="B888" s="116">
        <v>2</v>
      </c>
      <c r="C888" s="116">
        <v>3</v>
      </c>
      <c r="D888" s="116">
        <v>4</v>
      </c>
      <c r="E888" s="116">
        <v>7</v>
      </c>
      <c r="F888" s="116">
        <v>9</v>
      </c>
      <c r="G888" s="116">
        <v>3</v>
      </c>
      <c r="H888" s="116">
        <v>4</v>
      </c>
      <c r="I888" s="116" t="s">
        <v>1698</v>
      </c>
    </row>
    <row r="889" spans="1:9" x14ac:dyDescent="0.25">
      <c r="A889" s="116">
        <v>885</v>
      </c>
      <c r="B889" s="116">
        <v>1</v>
      </c>
      <c r="C889" s="116">
        <v>5</v>
      </c>
      <c r="D889" s="116">
        <v>3</v>
      </c>
      <c r="E889" s="116">
        <v>13</v>
      </c>
      <c r="F889" s="116">
        <v>12</v>
      </c>
      <c r="G889" s="116">
        <v>1</v>
      </c>
      <c r="H889" s="116">
        <v>1</v>
      </c>
      <c r="I889" s="116" t="s">
        <v>1699</v>
      </c>
    </row>
    <row r="890" spans="1:9" x14ac:dyDescent="0.25">
      <c r="A890" s="116">
        <v>886</v>
      </c>
      <c r="B890" s="116">
        <v>1</v>
      </c>
      <c r="C890" s="116">
        <v>8</v>
      </c>
      <c r="D890" s="116">
        <v>5</v>
      </c>
      <c r="E890" s="116">
        <v>15</v>
      </c>
      <c r="F890" s="116">
        <v>4</v>
      </c>
      <c r="G890" s="116">
        <v>3</v>
      </c>
      <c r="H890" s="116">
        <v>1</v>
      </c>
      <c r="I890" s="116" t="s">
        <v>1700</v>
      </c>
    </row>
    <row r="891" spans="1:9" x14ac:dyDescent="0.25">
      <c r="A891" s="116">
        <v>887</v>
      </c>
      <c r="B891" s="116">
        <v>1</v>
      </c>
      <c r="C891" s="116">
        <v>1</v>
      </c>
      <c r="D891" s="116">
        <v>4</v>
      </c>
      <c r="E891" s="116">
        <v>8</v>
      </c>
      <c r="F891" s="116">
        <v>17</v>
      </c>
      <c r="G891" s="116">
        <v>2</v>
      </c>
      <c r="H891" s="116">
        <v>1</v>
      </c>
      <c r="I891" s="116" t="s">
        <v>1701</v>
      </c>
    </row>
    <row r="892" spans="1:9" x14ac:dyDescent="0.25">
      <c r="A892" s="116">
        <v>888</v>
      </c>
      <c r="B892" s="116">
        <v>2</v>
      </c>
      <c r="C892" s="116">
        <v>5</v>
      </c>
      <c r="D892" s="116">
        <v>3</v>
      </c>
      <c r="E892" s="116">
        <v>5</v>
      </c>
      <c r="F892" s="116">
        <v>20</v>
      </c>
      <c r="G892" s="116">
        <v>1</v>
      </c>
      <c r="H892" s="116">
        <v>3</v>
      </c>
      <c r="I892" s="116" t="s">
        <v>1702</v>
      </c>
    </row>
    <row r="893" spans="1:9" x14ac:dyDescent="0.25">
      <c r="A893" s="116">
        <v>889</v>
      </c>
      <c r="B893" s="116">
        <v>4</v>
      </c>
      <c r="C893" s="116">
        <v>3</v>
      </c>
      <c r="D893" s="116">
        <v>3</v>
      </c>
      <c r="E893" s="116">
        <v>15</v>
      </c>
      <c r="F893" s="116">
        <v>16</v>
      </c>
      <c r="G893" s="116">
        <v>3</v>
      </c>
      <c r="H893" s="116">
        <v>1</v>
      </c>
      <c r="I893" s="116" t="s">
        <v>1703</v>
      </c>
    </row>
    <row r="894" spans="1:9" x14ac:dyDescent="0.25">
      <c r="A894" s="116">
        <v>890</v>
      </c>
      <c r="B894" s="116">
        <v>1</v>
      </c>
      <c r="C894" s="116">
        <v>2</v>
      </c>
      <c r="D894" s="116">
        <v>5</v>
      </c>
      <c r="E894" s="116">
        <v>6</v>
      </c>
      <c r="F894" s="116">
        <v>6</v>
      </c>
      <c r="G894" s="116">
        <v>3</v>
      </c>
      <c r="H894" s="116">
        <v>2</v>
      </c>
      <c r="I894" s="116" t="s">
        <v>1704</v>
      </c>
    </row>
    <row r="895" spans="1:9" x14ac:dyDescent="0.25">
      <c r="A895" s="116">
        <v>891</v>
      </c>
      <c r="B895" s="116">
        <v>1</v>
      </c>
      <c r="C895" s="116">
        <v>7</v>
      </c>
      <c r="D895" s="116">
        <v>5</v>
      </c>
      <c r="E895" s="116">
        <v>10</v>
      </c>
      <c r="F895" s="116">
        <v>7</v>
      </c>
      <c r="G895" s="116">
        <v>1</v>
      </c>
      <c r="H895" s="116">
        <v>2</v>
      </c>
      <c r="I895" s="116" t="s">
        <v>1705</v>
      </c>
    </row>
    <row r="896" spans="1:9" x14ac:dyDescent="0.25">
      <c r="A896" s="116">
        <v>892</v>
      </c>
      <c r="B896" s="116">
        <v>4</v>
      </c>
      <c r="C896" s="116">
        <v>7</v>
      </c>
      <c r="D896" s="116">
        <v>4</v>
      </c>
      <c r="E896" s="116">
        <v>2</v>
      </c>
      <c r="F896" s="116">
        <v>14</v>
      </c>
      <c r="G896" s="116">
        <v>1</v>
      </c>
      <c r="H896" s="116">
        <v>1</v>
      </c>
      <c r="I896" s="116" t="s">
        <v>1706</v>
      </c>
    </row>
    <row r="897" spans="1:9" x14ac:dyDescent="0.25">
      <c r="A897" s="116">
        <v>893</v>
      </c>
      <c r="B897" s="116">
        <v>4</v>
      </c>
      <c r="C897" s="116">
        <v>6</v>
      </c>
      <c r="D897" s="116">
        <v>3</v>
      </c>
      <c r="E897" s="116">
        <v>19</v>
      </c>
      <c r="F897" s="116">
        <v>10</v>
      </c>
      <c r="G897" s="116">
        <v>3</v>
      </c>
      <c r="H897" s="116">
        <v>4</v>
      </c>
      <c r="I897" s="116" t="s">
        <v>1707</v>
      </c>
    </row>
    <row r="898" spans="1:9" x14ac:dyDescent="0.25">
      <c r="A898" s="116">
        <v>894</v>
      </c>
      <c r="B898" s="116">
        <v>1</v>
      </c>
      <c r="C898" s="116">
        <v>4</v>
      </c>
      <c r="D898" s="116">
        <v>3</v>
      </c>
      <c r="E898" s="116">
        <v>15</v>
      </c>
      <c r="F898" s="116">
        <v>8</v>
      </c>
      <c r="G898" s="116">
        <v>4</v>
      </c>
      <c r="H898" s="116">
        <v>4</v>
      </c>
      <c r="I898" s="116" t="s">
        <v>1708</v>
      </c>
    </row>
    <row r="899" spans="1:9" x14ac:dyDescent="0.25">
      <c r="A899" s="116">
        <v>895</v>
      </c>
      <c r="B899" s="116">
        <v>2</v>
      </c>
      <c r="C899" s="116">
        <v>5</v>
      </c>
      <c r="D899" s="116">
        <v>2</v>
      </c>
      <c r="E899" s="116">
        <v>15</v>
      </c>
      <c r="F899" s="116">
        <v>4</v>
      </c>
      <c r="G899" s="116">
        <v>2</v>
      </c>
      <c r="H899" s="116">
        <v>1</v>
      </c>
      <c r="I899" s="116" t="s">
        <v>1709</v>
      </c>
    </row>
    <row r="900" spans="1:9" x14ac:dyDescent="0.25">
      <c r="A900" s="116">
        <v>896</v>
      </c>
      <c r="B900" s="116">
        <v>4</v>
      </c>
      <c r="C900" s="116">
        <v>1</v>
      </c>
      <c r="D900" s="116">
        <v>5</v>
      </c>
      <c r="E900" s="116">
        <v>17</v>
      </c>
      <c r="F900" s="116">
        <v>20</v>
      </c>
      <c r="G900" s="116">
        <v>4</v>
      </c>
      <c r="H900" s="116">
        <v>4</v>
      </c>
      <c r="I900" s="116" t="s">
        <v>1710</v>
      </c>
    </row>
    <row r="901" spans="1:9" x14ac:dyDescent="0.25">
      <c r="A901" s="116">
        <v>897</v>
      </c>
      <c r="B901" s="116">
        <v>3</v>
      </c>
      <c r="C901" s="116">
        <v>6</v>
      </c>
      <c r="D901" s="116">
        <v>4</v>
      </c>
      <c r="E901" s="116">
        <v>5</v>
      </c>
      <c r="F901" s="116">
        <v>14</v>
      </c>
      <c r="G901" s="116">
        <v>2</v>
      </c>
      <c r="H901" s="116">
        <v>4</v>
      </c>
      <c r="I901" s="116" t="s">
        <v>1711</v>
      </c>
    </row>
    <row r="902" spans="1:9" x14ac:dyDescent="0.25">
      <c r="A902" s="116">
        <v>898</v>
      </c>
      <c r="B902" s="116">
        <v>4</v>
      </c>
      <c r="C902" s="116">
        <v>4</v>
      </c>
      <c r="D902" s="116">
        <v>4</v>
      </c>
      <c r="E902" s="116">
        <v>1</v>
      </c>
      <c r="F902" s="116">
        <v>17</v>
      </c>
      <c r="G902" s="116">
        <v>1</v>
      </c>
      <c r="H902" s="116">
        <v>3</v>
      </c>
      <c r="I902" s="116" t="s">
        <v>1712</v>
      </c>
    </row>
    <row r="903" spans="1:9" x14ac:dyDescent="0.25">
      <c r="A903" s="116">
        <v>899</v>
      </c>
      <c r="B903" s="116">
        <v>2</v>
      </c>
      <c r="C903" s="116">
        <v>1</v>
      </c>
      <c r="D903" s="116">
        <v>5</v>
      </c>
      <c r="E903" s="116">
        <v>6</v>
      </c>
      <c r="F903" s="116">
        <v>18</v>
      </c>
      <c r="G903" s="116">
        <v>2</v>
      </c>
      <c r="H903" s="116">
        <v>4</v>
      </c>
      <c r="I903" s="116" t="s">
        <v>1713</v>
      </c>
    </row>
    <row r="904" spans="1:9" x14ac:dyDescent="0.25">
      <c r="A904" s="116">
        <v>900</v>
      </c>
      <c r="B904" s="116">
        <v>3</v>
      </c>
      <c r="C904" s="116">
        <v>4</v>
      </c>
      <c r="D904" s="116">
        <v>1</v>
      </c>
      <c r="E904" s="116">
        <v>9</v>
      </c>
      <c r="F904" s="116">
        <v>6</v>
      </c>
      <c r="G904" s="116">
        <v>4</v>
      </c>
      <c r="H904" s="116">
        <v>4</v>
      </c>
      <c r="I904" s="116" t="s">
        <v>1714</v>
      </c>
    </row>
    <row r="905" spans="1:9" x14ac:dyDescent="0.25">
      <c r="A905" s="116">
        <v>901</v>
      </c>
      <c r="B905" s="116">
        <v>4</v>
      </c>
      <c r="C905" s="116">
        <v>6</v>
      </c>
      <c r="D905" s="116">
        <v>4</v>
      </c>
      <c r="E905" s="116">
        <v>11</v>
      </c>
      <c r="F905" s="116">
        <v>3</v>
      </c>
      <c r="G905" s="116">
        <v>2</v>
      </c>
      <c r="H905" s="116">
        <v>2</v>
      </c>
      <c r="I905" s="116" t="s">
        <v>1715</v>
      </c>
    </row>
    <row r="906" spans="1:9" x14ac:dyDescent="0.25">
      <c r="A906" s="116">
        <v>902</v>
      </c>
      <c r="B906" s="116">
        <v>3</v>
      </c>
      <c r="C906" s="116">
        <v>1</v>
      </c>
      <c r="D906" s="116">
        <v>3</v>
      </c>
      <c r="E906" s="116">
        <v>11</v>
      </c>
      <c r="F906" s="116">
        <v>15</v>
      </c>
      <c r="G906" s="116">
        <v>2</v>
      </c>
      <c r="H906" s="116">
        <v>3</v>
      </c>
      <c r="I906" s="116" t="s">
        <v>1716</v>
      </c>
    </row>
    <row r="907" spans="1:9" x14ac:dyDescent="0.25">
      <c r="A907" s="116">
        <v>903</v>
      </c>
      <c r="B907" s="116">
        <v>4</v>
      </c>
      <c r="C907" s="116">
        <v>2</v>
      </c>
      <c r="D907" s="116">
        <v>3</v>
      </c>
      <c r="E907" s="116">
        <v>6</v>
      </c>
      <c r="F907" s="116">
        <v>9</v>
      </c>
      <c r="G907" s="116">
        <v>1</v>
      </c>
      <c r="H907" s="116">
        <v>3</v>
      </c>
      <c r="I907" s="116" t="s">
        <v>1717</v>
      </c>
    </row>
    <row r="908" spans="1:9" x14ac:dyDescent="0.25">
      <c r="A908" s="116">
        <v>904</v>
      </c>
      <c r="B908" s="116">
        <v>1</v>
      </c>
      <c r="C908" s="116">
        <v>5</v>
      </c>
      <c r="D908" s="116">
        <v>1</v>
      </c>
      <c r="E908" s="116">
        <v>4</v>
      </c>
      <c r="F908" s="116">
        <v>6</v>
      </c>
      <c r="G908" s="116">
        <v>1</v>
      </c>
      <c r="H908" s="116">
        <v>2</v>
      </c>
      <c r="I908" s="116" t="s">
        <v>1718</v>
      </c>
    </row>
    <row r="909" spans="1:9" x14ac:dyDescent="0.25">
      <c r="A909" s="116">
        <v>905</v>
      </c>
      <c r="B909" s="116">
        <v>1</v>
      </c>
      <c r="C909" s="116">
        <v>5</v>
      </c>
      <c r="D909" s="116">
        <v>5</v>
      </c>
      <c r="E909" s="116">
        <v>17</v>
      </c>
      <c r="F909" s="116">
        <v>1</v>
      </c>
      <c r="G909" s="116">
        <v>4</v>
      </c>
      <c r="H909" s="116">
        <v>3</v>
      </c>
      <c r="I909" s="116" t="s">
        <v>1719</v>
      </c>
    </row>
    <row r="910" spans="1:9" x14ac:dyDescent="0.25">
      <c r="A910" s="116">
        <v>906</v>
      </c>
      <c r="B910" s="116">
        <v>4</v>
      </c>
      <c r="C910" s="116">
        <v>7</v>
      </c>
      <c r="D910" s="116">
        <v>3</v>
      </c>
      <c r="E910" s="116">
        <v>15</v>
      </c>
      <c r="F910" s="116">
        <v>18</v>
      </c>
      <c r="G910" s="116">
        <v>2</v>
      </c>
      <c r="H910" s="116">
        <v>4</v>
      </c>
      <c r="I910" s="116" t="s">
        <v>1720</v>
      </c>
    </row>
    <row r="911" spans="1:9" x14ac:dyDescent="0.25">
      <c r="A911" s="116">
        <v>907</v>
      </c>
      <c r="B911" s="116">
        <v>3</v>
      </c>
      <c r="C911" s="116">
        <v>3</v>
      </c>
      <c r="D911" s="116">
        <v>3</v>
      </c>
      <c r="E911" s="116">
        <v>18</v>
      </c>
      <c r="F911" s="116">
        <v>2</v>
      </c>
      <c r="G911" s="116">
        <v>3</v>
      </c>
      <c r="H911" s="116">
        <v>3</v>
      </c>
      <c r="I911" s="116" t="s">
        <v>1721</v>
      </c>
    </row>
    <row r="912" spans="1:9" x14ac:dyDescent="0.25">
      <c r="A912" s="116">
        <v>908</v>
      </c>
      <c r="B912" s="116">
        <v>4</v>
      </c>
      <c r="C912" s="116">
        <v>3</v>
      </c>
      <c r="D912" s="116">
        <v>3</v>
      </c>
      <c r="E912" s="116">
        <v>1</v>
      </c>
      <c r="F912" s="116">
        <v>11</v>
      </c>
      <c r="G912" s="116">
        <v>1</v>
      </c>
      <c r="H912" s="116">
        <v>3</v>
      </c>
      <c r="I912" s="116" t="s">
        <v>1722</v>
      </c>
    </row>
    <row r="913" spans="1:9" x14ac:dyDescent="0.25">
      <c r="A913" s="116">
        <v>909</v>
      </c>
      <c r="B913" s="116">
        <v>1</v>
      </c>
      <c r="C913" s="116">
        <v>6</v>
      </c>
      <c r="D913" s="116">
        <v>2</v>
      </c>
      <c r="E913" s="116">
        <v>7</v>
      </c>
      <c r="F913" s="116">
        <v>20</v>
      </c>
      <c r="G913" s="116">
        <v>3</v>
      </c>
      <c r="H913" s="116">
        <v>1</v>
      </c>
      <c r="I913" s="116" t="s">
        <v>1723</v>
      </c>
    </row>
    <row r="914" spans="1:9" x14ac:dyDescent="0.25">
      <c r="A914" s="116">
        <v>910</v>
      </c>
      <c r="B914" s="116">
        <v>3</v>
      </c>
      <c r="C914" s="116">
        <v>6</v>
      </c>
      <c r="D914" s="116">
        <v>5</v>
      </c>
      <c r="E914" s="116">
        <v>9</v>
      </c>
      <c r="F914" s="116">
        <v>14</v>
      </c>
      <c r="G914" s="116">
        <v>2</v>
      </c>
      <c r="H914" s="116">
        <v>2</v>
      </c>
      <c r="I914" s="116" t="s">
        <v>1724</v>
      </c>
    </row>
    <row r="915" spans="1:9" x14ac:dyDescent="0.25">
      <c r="A915" s="116">
        <v>911</v>
      </c>
      <c r="B915" s="116">
        <v>1</v>
      </c>
      <c r="C915" s="116">
        <v>6</v>
      </c>
      <c r="D915" s="116">
        <v>5</v>
      </c>
      <c r="E915" s="116">
        <v>8</v>
      </c>
      <c r="F915" s="116">
        <v>6</v>
      </c>
      <c r="G915" s="116">
        <v>4</v>
      </c>
      <c r="H915" s="116">
        <v>3</v>
      </c>
      <c r="I915" s="116" t="s">
        <v>1725</v>
      </c>
    </row>
    <row r="916" spans="1:9" x14ac:dyDescent="0.25">
      <c r="A916" s="116">
        <v>912</v>
      </c>
      <c r="B916" s="116">
        <v>1</v>
      </c>
      <c r="C916" s="116">
        <v>3</v>
      </c>
      <c r="D916" s="116">
        <v>4</v>
      </c>
      <c r="E916" s="116">
        <v>12</v>
      </c>
      <c r="F916" s="116">
        <v>4</v>
      </c>
      <c r="G916" s="116">
        <v>4</v>
      </c>
      <c r="H916" s="116">
        <v>3</v>
      </c>
      <c r="I916" s="116" t="s">
        <v>1726</v>
      </c>
    </row>
    <row r="917" spans="1:9" x14ac:dyDescent="0.25">
      <c r="A917" s="116">
        <v>913</v>
      </c>
      <c r="B917" s="116">
        <v>1</v>
      </c>
      <c r="C917" s="116">
        <v>5</v>
      </c>
      <c r="D917" s="116">
        <v>5</v>
      </c>
      <c r="E917" s="116">
        <v>10</v>
      </c>
      <c r="F917" s="116">
        <v>16</v>
      </c>
      <c r="G917" s="116">
        <v>1</v>
      </c>
      <c r="H917" s="116">
        <v>4</v>
      </c>
      <c r="I917" s="116" t="s">
        <v>1727</v>
      </c>
    </row>
    <row r="918" spans="1:9" x14ac:dyDescent="0.25">
      <c r="A918" s="116">
        <v>914</v>
      </c>
      <c r="B918" s="116">
        <v>1</v>
      </c>
      <c r="C918" s="116">
        <v>7</v>
      </c>
      <c r="D918" s="116">
        <v>1</v>
      </c>
      <c r="E918" s="116">
        <v>16</v>
      </c>
      <c r="F918" s="116">
        <v>1</v>
      </c>
      <c r="G918" s="116">
        <v>1</v>
      </c>
      <c r="H918" s="116">
        <v>4</v>
      </c>
      <c r="I918" s="116" t="s">
        <v>1728</v>
      </c>
    </row>
    <row r="919" spans="1:9" x14ac:dyDescent="0.25">
      <c r="A919" s="116">
        <v>915</v>
      </c>
      <c r="B919" s="116">
        <v>2</v>
      </c>
      <c r="C919" s="116">
        <v>7</v>
      </c>
      <c r="D919" s="116">
        <v>4</v>
      </c>
      <c r="E919" s="116">
        <v>9</v>
      </c>
      <c r="F919" s="116">
        <v>20</v>
      </c>
      <c r="G919" s="116">
        <v>3</v>
      </c>
      <c r="H919" s="116">
        <v>4</v>
      </c>
      <c r="I919" s="116" t="s">
        <v>1729</v>
      </c>
    </row>
    <row r="920" spans="1:9" x14ac:dyDescent="0.25">
      <c r="A920" s="116">
        <v>916</v>
      </c>
      <c r="B920" s="116">
        <v>3</v>
      </c>
      <c r="C920" s="116">
        <v>4</v>
      </c>
      <c r="D920" s="116">
        <v>4</v>
      </c>
      <c r="E920" s="116">
        <v>3</v>
      </c>
      <c r="F920" s="116">
        <v>12</v>
      </c>
      <c r="G920" s="116">
        <v>1</v>
      </c>
      <c r="H920" s="116">
        <v>2</v>
      </c>
      <c r="I920" s="116" t="s">
        <v>1730</v>
      </c>
    </row>
    <row r="921" spans="1:9" x14ac:dyDescent="0.25">
      <c r="A921" s="116">
        <v>917</v>
      </c>
      <c r="B921" s="116">
        <v>4</v>
      </c>
      <c r="C921" s="116">
        <v>5</v>
      </c>
      <c r="D921" s="116">
        <v>5</v>
      </c>
      <c r="E921" s="116">
        <v>5</v>
      </c>
      <c r="F921" s="116">
        <v>5</v>
      </c>
      <c r="G921" s="116">
        <v>4</v>
      </c>
      <c r="H921" s="116">
        <v>3</v>
      </c>
      <c r="I921" s="116" t="s">
        <v>1731</v>
      </c>
    </row>
    <row r="922" spans="1:9" x14ac:dyDescent="0.25">
      <c r="A922" s="116">
        <v>918</v>
      </c>
      <c r="B922" s="116">
        <v>4</v>
      </c>
      <c r="C922" s="116">
        <v>5</v>
      </c>
      <c r="D922" s="116">
        <v>1</v>
      </c>
      <c r="E922" s="116">
        <v>19</v>
      </c>
      <c r="F922" s="116">
        <v>14</v>
      </c>
      <c r="G922" s="116">
        <v>2</v>
      </c>
      <c r="H922" s="116">
        <v>4</v>
      </c>
      <c r="I922" s="116" t="s">
        <v>1732</v>
      </c>
    </row>
    <row r="923" spans="1:9" x14ac:dyDescent="0.25">
      <c r="A923" s="116">
        <v>919</v>
      </c>
      <c r="B923" s="116">
        <v>2</v>
      </c>
      <c r="C923" s="116">
        <v>1</v>
      </c>
      <c r="D923" s="116">
        <v>5</v>
      </c>
      <c r="E923" s="116">
        <v>18</v>
      </c>
      <c r="F923" s="116">
        <v>10</v>
      </c>
      <c r="G923" s="116">
        <v>1</v>
      </c>
      <c r="H923" s="116">
        <v>3</v>
      </c>
      <c r="I923" s="116" t="s">
        <v>1733</v>
      </c>
    </row>
    <row r="924" spans="1:9" x14ac:dyDescent="0.25">
      <c r="A924" s="116">
        <v>920</v>
      </c>
      <c r="B924" s="116">
        <v>2</v>
      </c>
      <c r="C924" s="116">
        <v>5</v>
      </c>
      <c r="D924" s="116">
        <v>2</v>
      </c>
      <c r="E924" s="116">
        <v>1</v>
      </c>
      <c r="F924" s="116">
        <v>9</v>
      </c>
      <c r="G924" s="116">
        <v>3</v>
      </c>
      <c r="H924" s="116">
        <v>2</v>
      </c>
      <c r="I924" s="116" t="s">
        <v>1734</v>
      </c>
    </row>
    <row r="925" spans="1:9" x14ac:dyDescent="0.25">
      <c r="A925" s="116">
        <v>921</v>
      </c>
      <c r="B925" s="116">
        <v>3</v>
      </c>
      <c r="C925" s="116">
        <v>3</v>
      </c>
      <c r="D925" s="116">
        <v>2</v>
      </c>
      <c r="E925" s="116">
        <v>9</v>
      </c>
      <c r="F925" s="116">
        <v>11</v>
      </c>
      <c r="G925" s="116">
        <v>4</v>
      </c>
      <c r="H925" s="116">
        <v>4</v>
      </c>
      <c r="I925" s="116" t="s">
        <v>1735</v>
      </c>
    </row>
    <row r="926" spans="1:9" x14ac:dyDescent="0.25">
      <c r="A926" s="116">
        <v>922</v>
      </c>
      <c r="B926" s="116">
        <v>4</v>
      </c>
      <c r="C926" s="116">
        <v>6</v>
      </c>
      <c r="D926" s="116">
        <v>5</v>
      </c>
      <c r="E926" s="116">
        <v>7</v>
      </c>
      <c r="F926" s="116">
        <v>17</v>
      </c>
      <c r="G926" s="116">
        <v>1</v>
      </c>
      <c r="H926" s="116">
        <v>1</v>
      </c>
      <c r="I926" s="116" t="s">
        <v>1736</v>
      </c>
    </row>
    <row r="927" spans="1:9" x14ac:dyDescent="0.25">
      <c r="A927" s="116">
        <v>923</v>
      </c>
      <c r="B927" s="116">
        <v>4</v>
      </c>
      <c r="C927" s="116">
        <v>8</v>
      </c>
      <c r="D927" s="116">
        <v>4</v>
      </c>
      <c r="E927" s="116">
        <v>6</v>
      </c>
      <c r="F927" s="116">
        <v>10</v>
      </c>
      <c r="G927" s="116">
        <v>2</v>
      </c>
      <c r="H927" s="116">
        <v>4</v>
      </c>
      <c r="I927" s="116" t="s">
        <v>1737</v>
      </c>
    </row>
    <row r="928" spans="1:9" x14ac:dyDescent="0.25">
      <c r="A928" s="116">
        <v>924</v>
      </c>
      <c r="B928" s="116">
        <v>4</v>
      </c>
      <c r="C928" s="116">
        <v>8</v>
      </c>
      <c r="D928" s="116">
        <v>4</v>
      </c>
      <c r="E928" s="116">
        <v>6</v>
      </c>
      <c r="F928" s="116">
        <v>15</v>
      </c>
      <c r="G928" s="116">
        <v>3</v>
      </c>
      <c r="H928" s="116">
        <v>1</v>
      </c>
      <c r="I928" s="116" t="s">
        <v>1738</v>
      </c>
    </row>
    <row r="929" spans="1:9" x14ac:dyDescent="0.25">
      <c r="A929" s="116">
        <v>925</v>
      </c>
      <c r="B929" s="116">
        <v>4</v>
      </c>
      <c r="C929" s="116">
        <v>2</v>
      </c>
      <c r="D929" s="116">
        <v>4</v>
      </c>
      <c r="E929" s="116">
        <v>11</v>
      </c>
      <c r="F929" s="116">
        <v>20</v>
      </c>
      <c r="G929" s="116">
        <v>3</v>
      </c>
      <c r="H929" s="116">
        <v>2</v>
      </c>
      <c r="I929" s="116" t="s">
        <v>1739</v>
      </c>
    </row>
    <row r="930" spans="1:9" x14ac:dyDescent="0.25">
      <c r="A930" s="116">
        <v>926</v>
      </c>
      <c r="B930" s="116">
        <v>1</v>
      </c>
      <c r="C930" s="116">
        <v>8</v>
      </c>
      <c r="D930" s="116">
        <v>1</v>
      </c>
      <c r="E930" s="116">
        <v>17</v>
      </c>
      <c r="F930" s="116">
        <v>11</v>
      </c>
      <c r="G930" s="116">
        <v>4</v>
      </c>
      <c r="H930" s="116">
        <v>4</v>
      </c>
      <c r="I930" s="116" t="s">
        <v>1740</v>
      </c>
    </row>
    <row r="931" spans="1:9" x14ac:dyDescent="0.25">
      <c r="A931" s="116">
        <v>927</v>
      </c>
      <c r="B931" s="116">
        <v>4</v>
      </c>
      <c r="C931" s="116">
        <v>8</v>
      </c>
      <c r="D931" s="116">
        <v>1</v>
      </c>
      <c r="E931" s="116">
        <v>12</v>
      </c>
      <c r="F931" s="116">
        <v>17</v>
      </c>
      <c r="G931" s="116">
        <v>1</v>
      </c>
      <c r="H931" s="116">
        <v>3</v>
      </c>
      <c r="I931" s="116" t="s">
        <v>1741</v>
      </c>
    </row>
    <row r="932" spans="1:9" x14ac:dyDescent="0.25">
      <c r="A932" s="116">
        <v>928</v>
      </c>
      <c r="B932" s="116">
        <v>2</v>
      </c>
      <c r="C932" s="116">
        <v>8</v>
      </c>
      <c r="D932" s="116">
        <v>2</v>
      </c>
      <c r="E932" s="116">
        <v>6</v>
      </c>
      <c r="F932" s="116">
        <v>16</v>
      </c>
      <c r="G932" s="116">
        <v>4</v>
      </c>
      <c r="H932" s="116">
        <v>4</v>
      </c>
      <c r="I932" s="116" t="s">
        <v>1742</v>
      </c>
    </row>
    <row r="933" spans="1:9" x14ac:dyDescent="0.25">
      <c r="A933" s="116">
        <v>929</v>
      </c>
      <c r="B933" s="116">
        <v>2</v>
      </c>
      <c r="C933" s="116">
        <v>5</v>
      </c>
      <c r="D933" s="116">
        <v>3</v>
      </c>
      <c r="E933" s="116">
        <v>10</v>
      </c>
      <c r="F933" s="116">
        <v>19</v>
      </c>
      <c r="G933" s="116">
        <v>4</v>
      </c>
      <c r="H933" s="116">
        <v>4</v>
      </c>
      <c r="I933" s="116" t="s">
        <v>1743</v>
      </c>
    </row>
    <row r="934" spans="1:9" x14ac:dyDescent="0.25">
      <c r="A934" s="116">
        <v>930</v>
      </c>
      <c r="B934" s="116">
        <v>4</v>
      </c>
      <c r="C934" s="116">
        <v>3</v>
      </c>
      <c r="D934" s="116">
        <v>2</v>
      </c>
      <c r="E934" s="116">
        <v>17</v>
      </c>
      <c r="F934" s="116">
        <v>13</v>
      </c>
      <c r="G934" s="116">
        <v>1</v>
      </c>
      <c r="H934" s="116">
        <v>1</v>
      </c>
      <c r="I934" s="116" t="s">
        <v>1744</v>
      </c>
    </row>
    <row r="935" spans="1:9" x14ac:dyDescent="0.25">
      <c r="A935" s="116">
        <v>931</v>
      </c>
      <c r="B935" s="116">
        <v>4</v>
      </c>
      <c r="C935" s="116">
        <v>6</v>
      </c>
      <c r="D935" s="116">
        <v>4</v>
      </c>
      <c r="E935" s="116">
        <v>15</v>
      </c>
      <c r="F935" s="116">
        <v>16</v>
      </c>
      <c r="G935" s="116">
        <v>2</v>
      </c>
      <c r="H935" s="116">
        <v>1</v>
      </c>
      <c r="I935" s="116" t="s">
        <v>1745</v>
      </c>
    </row>
    <row r="936" spans="1:9" x14ac:dyDescent="0.25">
      <c r="A936" s="116">
        <v>932</v>
      </c>
      <c r="B936" s="116">
        <v>4</v>
      </c>
      <c r="C936" s="116">
        <v>6</v>
      </c>
      <c r="D936" s="116">
        <v>3</v>
      </c>
      <c r="E936" s="116">
        <v>6</v>
      </c>
      <c r="F936" s="116">
        <v>8</v>
      </c>
      <c r="G936" s="116">
        <v>4</v>
      </c>
      <c r="H936" s="116">
        <v>1</v>
      </c>
      <c r="I936" s="116" t="s">
        <v>1746</v>
      </c>
    </row>
    <row r="937" spans="1:9" x14ac:dyDescent="0.25">
      <c r="A937" s="116">
        <v>933</v>
      </c>
      <c r="B937" s="116">
        <v>2</v>
      </c>
      <c r="C937" s="116">
        <v>4</v>
      </c>
      <c r="D937" s="116">
        <v>5</v>
      </c>
      <c r="E937" s="116">
        <v>18</v>
      </c>
      <c r="F937" s="116">
        <v>14</v>
      </c>
      <c r="G937" s="116">
        <v>4</v>
      </c>
      <c r="H937" s="116">
        <v>4</v>
      </c>
      <c r="I937" s="116" t="s">
        <v>1747</v>
      </c>
    </row>
    <row r="938" spans="1:9" x14ac:dyDescent="0.25">
      <c r="A938" s="116">
        <v>934</v>
      </c>
      <c r="B938" s="116">
        <v>1</v>
      </c>
      <c r="C938" s="116">
        <v>8</v>
      </c>
      <c r="D938" s="116">
        <v>5</v>
      </c>
      <c r="E938" s="116">
        <v>8</v>
      </c>
      <c r="F938" s="116">
        <v>12</v>
      </c>
      <c r="G938" s="116">
        <v>1</v>
      </c>
      <c r="H938" s="116">
        <v>4</v>
      </c>
      <c r="I938" s="116" t="s">
        <v>1748</v>
      </c>
    </row>
    <row r="939" spans="1:9" x14ac:dyDescent="0.25">
      <c r="A939" s="116">
        <v>935</v>
      </c>
      <c r="B939" s="116">
        <v>3</v>
      </c>
      <c r="C939" s="116">
        <v>8</v>
      </c>
      <c r="D939" s="116">
        <v>3</v>
      </c>
      <c r="E939" s="116">
        <v>2</v>
      </c>
      <c r="F939" s="116">
        <v>1</v>
      </c>
      <c r="G939" s="116">
        <v>2</v>
      </c>
      <c r="H939" s="116">
        <v>1</v>
      </c>
      <c r="I939" s="116" t="s">
        <v>1749</v>
      </c>
    </row>
    <row r="940" spans="1:9" x14ac:dyDescent="0.25">
      <c r="A940" s="116">
        <v>936</v>
      </c>
      <c r="B940" s="116">
        <v>1</v>
      </c>
      <c r="C940" s="116">
        <v>1</v>
      </c>
      <c r="D940" s="116">
        <v>5</v>
      </c>
      <c r="E940" s="116">
        <v>10</v>
      </c>
      <c r="F940" s="116">
        <v>2</v>
      </c>
      <c r="G940" s="116">
        <v>4</v>
      </c>
      <c r="H940" s="116">
        <v>4</v>
      </c>
      <c r="I940" s="116" t="s">
        <v>1750</v>
      </c>
    </row>
    <row r="941" spans="1:9" x14ac:dyDescent="0.25">
      <c r="A941" s="116">
        <v>937</v>
      </c>
      <c r="B941" s="116">
        <v>1</v>
      </c>
      <c r="C941" s="116">
        <v>5</v>
      </c>
      <c r="D941" s="116">
        <v>2</v>
      </c>
      <c r="E941" s="116">
        <v>3</v>
      </c>
      <c r="F941" s="116">
        <v>18</v>
      </c>
      <c r="G941" s="116">
        <v>2</v>
      </c>
      <c r="H941" s="116">
        <v>1</v>
      </c>
      <c r="I941" s="116" t="s">
        <v>1751</v>
      </c>
    </row>
    <row r="942" spans="1:9" x14ac:dyDescent="0.25">
      <c r="A942" s="116">
        <v>938</v>
      </c>
      <c r="B942" s="116">
        <v>4</v>
      </c>
      <c r="C942" s="116">
        <v>6</v>
      </c>
      <c r="D942" s="116">
        <v>1</v>
      </c>
      <c r="E942" s="116">
        <v>13</v>
      </c>
      <c r="F942" s="116">
        <v>20</v>
      </c>
      <c r="G942" s="116">
        <v>4</v>
      </c>
      <c r="H942" s="116">
        <v>2</v>
      </c>
      <c r="I942" s="116" t="s">
        <v>1752</v>
      </c>
    </row>
    <row r="943" spans="1:9" x14ac:dyDescent="0.25">
      <c r="A943" s="116">
        <v>939</v>
      </c>
      <c r="B943" s="116">
        <v>2</v>
      </c>
      <c r="C943" s="116">
        <v>8</v>
      </c>
      <c r="D943" s="116">
        <v>2</v>
      </c>
      <c r="E943" s="116">
        <v>13</v>
      </c>
      <c r="F943" s="116">
        <v>6</v>
      </c>
      <c r="G943" s="116">
        <v>3</v>
      </c>
      <c r="H943" s="116">
        <v>2</v>
      </c>
      <c r="I943" s="116" t="s">
        <v>1753</v>
      </c>
    </row>
    <row r="944" spans="1:9" x14ac:dyDescent="0.25">
      <c r="A944" s="116">
        <v>940</v>
      </c>
      <c r="B944" s="116">
        <v>2</v>
      </c>
      <c r="C944" s="116">
        <v>4</v>
      </c>
      <c r="D944" s="116">
        <v>4</v>
      </c>
      <c r="E944" s="116">
        <v>11</v>
      </c>
      <c r="F944" s="116">
        <v>12</v>
      </c>
      <c r="G944" s="116">
        <v>2</v>
      </c>
      <c r="H944" s="116">
        <v>1</v>
      </c>
      <c r="I944" s="116" t="s">
        <v>1754</v>
      </c>
    </row>
    <row r="945" spans="1:9" x14ac:dyDescent="0.25">
      <c r="A945" s="116">
        <v>941</v>
      </c>
      <c r="B945" s="116">
        <v>1</v>
      </c>
      <c r="C945" s="116">
        <v>7</v>
      </c>
      <c r="D945" s="116">
        <v>5</v>
      </c>
      <c r="E945" s="116">
        <v>17</v>
      </c>
      <c r="F945" s="116">
        <v>19</v>
      </c>
      <c r="G945" s="116">
        <v>1</v>
      </c>
      <c r="H945" s="116">
        <v>3</v>
      </c>
      <c r="I945" s="116" t="s">
        <v>1755</v>
      </c>
    </row>
    <row r="946" spans="1:9" x14ac:dyDescent="0.25">
      <c r="A946" s="116">
        <v>942</v>
      </c>
      <c r="B946" s="116">
        <v>1</v>
      </c>
      <c r="C946" s="116">
        <v>3</v>
      </c>
      <c r="D946" s="116">
        <v>1</v>
      </c>
      <c r="E946" s="116">
        <v>16</v>
      </c>
      <c r="F946" s="116">
        <v>7</v>
      </c>
      <c r="G946" s="116">
        <v>3</v>
      </c>
      <c r="H946" s="116">
        <v>3</v>
      </c>
      <c r="I946" s="116" t="s">
        <v>1756</v>
      </c>
    </row>
    <row r="947" spans="1:9" x14ac:dyDescent="0.25">
      <c r="A947" s="116">
        <v>943</v>
      </c>
      <c r="B947" s="116">
        <v>4</v>
      </c>
      <c r="C947" s="116">
        <v>3</v>
      </c>
      <c r="D947" s="116">
        <v>2</v>
      </c>
      <c r="E947" s="116">
        <v>2</v>
      </c>
      <c r="F947" s="116">
        <v>13</v>
      </c>
      <c r="G947" s="116">
        <v>3</v>
      </c>
      <c r="H947" s="116">
        <v>4</v>
      </c>
      <c r="I947" s="116" t="s">
        <v>1757</v>
      </c>
    </row>
    <row r="948" spans="1:9" x14ac:dyDescent="0.25">
      <c r="A948" s="116">
        <v>944</v>
      </c>
      <c r="B948" s="116">
        <v>4</v>
      </c>
      <c r="C948" s="116">
        <v>2</v>
      </c>
      <c r="D948" s="116">
        <v>3</v>
      </c>
      <c r="E948" s="116">
        <v>10</v>
      </c>
      <c r="F948" s="116">
        <v>6</v>
      </c>
      <c r="G948" s="116">
        <v>2</v>
      </c>
      <c r="H948" s="116">
        <v>2</v>
      </c>
      <c r="I948" s="116" t="s">
        <v>1758</v>
      </c>
    </row>
    <row r="949" spans="1:9" x14ac:dyDescent="0.25">
      <c r="A949" s="116">
        <v>945</v>
      </c>
      <c r="B949" s="116">
        <v>2</v>
      </c>
      <c r="C949" s="116">
        <v>6</v>
      </c>
      <c r="D949" s="116">
        <v>1</v>
      </c>
      <c r="E949" s="116">
        <v>17</v>
      </c>
      <c r="F949" s="116">
        <v>9</v>
      </c>
      <c r="G949" s="116">
        <v>4</v>
      </c>
      <c r="H949" s="116">
        <v>2</v>
      </c>
      <c r="I949" s="116" t="s">
        <v>1759</v>
      </c>
    </row>
    <row r="950" spans="1:9" x14ac:dyDescent="0.25">
      <c r="A950" s="116">
        <v>946</v>
      </c>
      <c r="B950" s="116">
        <v>2</v>
      </c>
      <c r="C950" s="116">
        <v>1</v>
      </c>
      <c r="D950" s="116">
        <v>2</v>
      </c>
      <c r="E950" s="116">
        <v>11</v>
      </c>
      <c r="F950" s="116">
        <v>18</v>
      </c>
      <c r="G950" s="116">
        <v>1</v>
      </c>
      <c r="H950" s="116">
        <v>1</v>
      </c>
      <c r="I950" s="116" t="s">
        <v>1760</v>
      </c>
    </row>
    <row r="951" spans="1:9" x14ac:dyDescent="0.25">
      <c r="A951" s="116">
        <v>947</v>
      </c>
      <c r="B951" s="116">
        <v>3</v>
      </c>
      <c r="C951" s="116">
        <v>8</v>
      </c>
      <c r="D951" s="116">
        <v>1</v>
      </c>
      <c r="E951" s="116">
        <v>6</v>
      </c>
      <c r="F951" s="116">
        <v>4</v>
      </c>
      <c r="G951" s="116">
        <v>1</v>
      </c>
      <c r="H951" s="116">
        <v>1</v>
      </c>
      <c r="I951" s="116" t="s">
        <v>1761</v>
      </c>
    </row>
    <row r="952" spans="1:9" x14ac:dyDescent="0.25">
      <c r="A952" s="116">
        <v>948</v>
      </c>
      <c r="B952" s="116">
        <v>2</v>
      </c>
      <c r="C952" s="116">
        <v>2</v>
      </c>
      <c r="D952" s="116">
        <v>3</v>
      </c>
      <c r="E952" s="116">
        <v>18</v>
      </c>
      <c r="F952" s="116">
        <v>9</v>
      </c>
      <c r="G952" s="116">
        <v>2</v>
      </c>
      <c r="H952" s="116">
        <v>2</v>
      </c>
      <c r="I952" s="116" t="s">
        <v>1762</v>
      </c>
    </row>
    <row r="953" spans="1:9" x14ac:dyDescent="0.25">
      <c r="A953" s="116">
        <v>949</v>
      </c>
      <c r="B953" s="116">
        <v>4</v>
      </c>
      <c r="C953" s="116">
        <v>4</v>
      </c>
      <c r="D953" s="116">
        <v>2</v>
      </c>
      <c r="E953" s="116">
        <v>19</v>
      </c>
      <c r="F953" s="116">
        <v>6</v>
      </c>
      <c r="G953" s="116">
        <v>1</v>
      </c>
      <c r="H953" s="116">
        <v>1</v>
      </c>
      <c r="I953" s="116" t="s">
        <v>1763</v>
      </c>
    </row>
    <row r="954" spans="1:9" x14ac:dyDescent="0.25">
      <c r="A954" s="116">
        <v>950</v>
      </c>
      <c r="B954" s="116">
        <v>4</v>
      </c>
      <c r="C954" s="116">
        <v>5</v>
      </c>
      <c r="D954" s="116">
        <v>5</v>
      </c>
      <c r="E954" s="116">
        <v>13</v>
      </c>
      <c r="F954" s="116">
        <v>20</v>
      </c>
      <c r="G954" s="116">
        <v>4</v>
      </c>
      <c r="H954" s="116">
        <v>1</v>
      </c>
      <c r="I954" s="116" t="s">
        <v>1764</v>
      </c>
    </row>
    <row r="955" spans="1:9" x14ac:dyDescent="0.25">
      <c r="A955" s="116">
        <v>951</v>
      </c>
      <c r="B955" s="116">
        <v>4</v>
      </c>
      <c r="C955" s="116">
        <v>1</v>
      </c>
      <c r="D955" s="116">
        <v>2</v>
      </c>
      <c r="E955" s="116">
        <v>14</v>
      </c>
      <c r="F955" s="116">
        <v>12</v>
      </c>
      <c r="G955" s="116">
        <v>1</v>
      </c>
      <c r="H955" s="116">
        <v>3</v>
      </c>
      <c r="I955" s="116" t="s">
        <v>1765</v>
      </c>
    </row>
    <row r="956" spans="1:9" x14ac:dyDescent="0.25">
      <c r="A956" s="116">
        <v>952</v>
      </c>
      <c r="B956" s="116">
        <v>2</v>
      </c>
      <c r="C956" s="116">
        <v>1</v>
      </c>
      <c r="D956" s="116">
        <v>5</v>
      </c>
      <c r="E956" s="116">
        <v>1</v>
      </c>
      <c r="F956" s="116">
        <v>19</v>
      </c>
      <c r="G956" s="116">
        <v>4</v>
      </c>
      <c r="H956" s="116">
        <v>1</v>
      </c>
      <c r="I956" s="116" t="s">
        <v>1766</v>
      </c>
    </row>
    <row r="957" spans="1:9" x14ac:dyDescent="0.25">
      <c r="A957" s="116">
        <v>953</v>
      </c>
      <c r="B957" s="116">
        <v>1</v>
      </c>
      <c r="C957" s="116">
        <v>8</v>
      </c>
      <c r="D957" s="116">
        <v>4</v>
      </c>
      <c r="E957" s="116">
        <v>11</v>
      </c>
      <c r="F957" s="116">
        <v>16</v>
      </c>
      <c r="G957" s="116">
        <v>4</v>
      </c>
      <c r="H957" s="116">
        <v>1</v>
      </c>
      <c r="I957" s="116" t="s">
        <v>1767</v>
      </c>
    </row>
    <row r="958" spans="1:9" x14ac:dyDescent="0.25">
      <c r="A958" s="116">
        <v>954</v>
      </c>
      <c r="B958" s="116">
        <v>2</v>
      </c>
      <c r="C958" s="116">
        <v>7</v>
      </c>
      <c r="D958" s="116">
        <v>5</v>
      </c>
      <c r="E958" s="116">
        <v>1</v>
      </c>
      <c r="F958" s="116">
        <v>1</v>
      </c>
      <c r="G958" s="116">
        <v>1</v>
      </c>
      <c r="H958" s="116">
        <v>1</v>
      </c>
      <c r="I958" s="116" t="s">
        <v>1768</v>
      </c>
    </row>
    <row r="959" spans="1:9" x14ac:dyDescent="0.25">
      <c r="A959" s="116">
        <v>955</v>
      </c>
      <c r="B959" s="116">
        <v>3</v>
      </c>
      <c r="C959" s="116">
        <v>5</v>
      </c>
      <c r="D959" s="116">
        <v>3</v>
      </c>
      <c r="E959" s="116">
        <v>1</v>
      </c>
      <c r="F959" s="116">
        <v>9</v>
      </c>
      <c r="G959" s="116">
        <v>3</v>
      </c>
      <c r="H959" s="116">
        <v>3</v>
      </c>
      <c r="I959" s="116" t="s">
        <v>1769</v>
      </c>
    </row>
    <row r="960" spans="1:9" x14ac:dyDescent="0.25">
      <c r="A960" s="116">
        <v>956</v>
      </c>
      <c r="B960" s="116">
        <v>4</v>
      </c>
      <c r="C960" s="116">
        <v>5</v>
      </c>
      <c r="D960" s="116">
        <v>1</v>
      </c>
      <c r="E960" s="116">
        <v>15</v>
      </c>
      <c r="F960" s="116">
        <v>15</v>
      </c>
      <c r="G960" s="116">
        <v>3</v>
      </c>
      <c r="H960" s="116">
        <v>2</v>
      </c>
      <c r="I960" s="116" t="s">
        <v>1770</v>
      </c>
    </row>
    <row r="961" spans="1:9" x14ac:dyDescent="0.25">
      <c r="A961" s="116">
        <v>957</v>
      </c>
      <c r="B961" s="116">
        <v>2</v>
      </c>
      <c r="C961" s="116">
        <v>6</v>
      </c>
      <c r="D961" s="116">
        <v>2</v>
      </c>
      <c r="E961" s="116">
        <v>7</v>
      </c>
      <c r="F961" s="116">
        <v>8</v>
      </c>
      <c r="G961" s="116">
        <v>3</v>
      </c>
      <c r="H961" s="116">
        <v>3</v>
      </c>
      <c r="I961" s="116" t="s">
        <v>1771</v>
      </c>
    </row>
    <row r="962" spans="1:9" x14ac:dyDescent="0.25">
      <c r="A962" s="116">
        <v>958</v>
      </c>
      <c r="B962" s="116">
        <v>2</v>
      </c>
      <c r="C962" s="116">
        <v>4</v>
      </c>
      <c r="D962" s="116">
        <v>1</v>
      </c>
      <c r="E962" s="116">
        <v>17</v>
      </c>
      <c r="F962" s="116">
        <v>13</v>
      </c>
      <c r="G962" s="116">
        <v>3</v>
      </c>
      <c r="H962" s="116">
        <v>2</v>
      </c>
      <c r="I962" s="116" t="s">
        <v>1772</v>
      </c>
    </row>
    <row r="963" spans="1:9" x14ac:dyDescent="0.25">
      <c r="A963" s="116">
        <v>959</v>
      </c>
      <c r="B963" s="116">
        <v>2</v>
      </c>
      <c r="C963" s="116">
        <v>7</v>
      </c>
      <c r="D963" s="116">
        <v>5</v>
      </c>
      <c r="E963" s="116">
        <v>10</v>
      </c>
      <c r="F963" s="116">
        <v>2</v>
      </c>
      <c r="G963" s="116">
        <v>2</v>
      </c>
      <c r="H963" s="116">
        <v>3</v>
      </c>
      <c r="I963" s="116" t="s">
        <v>1773</v>
      </c>
    </row>
    <row r="964" spans="1:9" x14ac:dyDescent="0.25">
      <c r="A964" s="116">
        <v>960</v>
      </c>
      <c r="B964" s="116">
        <v>1</v>
      </c>
      <c r="C964" s="116">
        <v>8</v>
      </c>
      <c r="D964" s="116">
        <v>5</v>
      </c>
      <c r="E964" s="116">
        <v>11</v>
      </c>
      <c r="F964" s="116">
        <v>13</v>
      </c>
      <c r="G964" s="116">
        <v>1</v>
      </c>
      <c r="H964" s="116">
        <v>1</v>
      </c>
      <c r="I964" s="116" t="s">
        <v>1774</v>
      </c>
    </row>
    <row r="965" spans="1:9" x14ac:dyDescent="0.25">
      <c r="A965" s="116">
        <v>961</v>
      </c>
      <c r="B965" s="116">
        <v>1</v>
      </c>
      <c r="C965" s="116">
        <v>2</v>
      </c>
      <c r="D965" s="116">
        <v>5</v>
      </c>
      <c r="E965" s="116">
        <v>14</v>
      </c>
      <c r="F965" s="116">
        <v>15</v>
      </c>
      <c r="G965" s="116">
        <v>1</v>
      </c>
      <c r="H965" s="116">
        <v>1</v>
      </c>
      <c r="I965" s="116" t="s">
        <v>1775</v>
      </c>
    </row>
    <row r="966" spans="1:9" x14ac:dyDescent="0.25">
      <c r="A966" s="116">
        <v>962</v>
      </c>
      <c r="B966" s="116">
        <v>4</v>
      </c>
      <c r="C966" s="116">
        <v>1</v>
      </c>
      <c r="D966" s="116">
        <v>3</v>
      </c>
      <c r="E966" s="116">
        <v>13</v>
      </c>
      <c r="F966" s="116">
        <v>12</v>
      </c>
      <c r="G966" s="116">
        <v>1</v>
      </c>
      <c r="H966" s="116">
        <v>4</v>
      </c>
      <c r="I966" s="116" t="s">
        <v>1776</v>
      </c>
    </row>
    <row r="967" spans="1:9" x14ac:dyDescent="0.25">
      <c r="A967" s="116">
        <v>963</v>
      </c>
      <c r="B967" s="116">
        <v>2</v>
      </c>
      <c r="C967" s="116">
        <v>5</v>
      </c>
      <c r="D967" s="116">
        <v>3</v>
      </c>
      <c r="E967" s="116">
        <v>6</v>
      </c>
      <c r="F967" s="116">
        <v>5</v>
      </c>
      <c r="G967" s="116">
        <v>4</v>
      </c>
      <c r="H967" s="116">
        <v>4</v>
      </c>
      <c r="I967" s="116" t="s">
        <v>1777</v>
      </c>
    </row>
    <row r="968" spans="1:9" x14ac:dyDescent="0.25">
      <c r="A968" s="116">
        <v>964</v>
      </c>
      <c r="B968" s="116">
        <v>3</v>
      </c>
      <c r="C968" s="116">
        <v>8</v>
      </c>
      <c r="D968" s="116">
        <v>1</v>
      </c>
      <c r="E968" s="116">
        <v>9</v>
      </c>
      <c r="F968" s="116">
        <v>12</v>
      </c>
      <c r="G968" s="116">
        <v>3</v>
      </c>
      <c r="H968" s="116">
        <v>1</v>
      </c>
      <c r="I968" s="116" t="s">
        <v>1778</v>
      </c>
    </row>
    <row r="969" spans="1:9" x14ac:dyDescent="0.25">
      <c r="A969" s="116">
        <v>965</v>
      </c>
      <c r="B969" s="116">
        <v>1</v>
      </c>
      <c r="C969" s="116">
        <v>6</v>
      </c>
      <c r="D969" s="116">
        <v>4</v>
      </c>
      <c r="E969" s="116">
        <v>10</v>
      </c>
      <c r="F969" s="116">
        <v>3</v>
      </c>
      <c r="G969" s="116">
        <v>1</v>
      </c>
      <c r="H969" s="116">
        <v>3</v>
      </c>
      <c r="I969" s="116" t="s">
        <v>1779</v>
      </c>
    </row>
    <row r="970" spans="1:9" x14ac:dyDescent="0.25">
      <c r="A970" s="116">
        <v>966</v>
      </c>
      <c r="B970" s="116">
        <v>4</v>
      </c>
      <c r="C970" s="116">
        <v>6</v>
      </c>
      <c r="D970" s="116">
        <v>1</v>
      </c>
      <c r="E970" s="116">
        <v>2</v>
      </c>
      <c r="F970" s="116">
        <v>16</v>
      </c>
      <c r="G970" s="116">
        <v>2</v>
      </c>
      <c r="H970" s="116">
        <v>3</v>
      </c>
      <c r="I970" s="116" t="s">
        <v>1780</v>
      </c>
    </row>
    <row r="971" spans="1:9" x14ac:dyDescent="0.25">
      <c r="A971" s="116">
        <v>967</v>
      </c>
      <c r="B971" s="116">
        <v>1</v>
      </c>
      <c r="C971" s="116">
        <v>4</v>
      </c>
      <c r="D971" s="116">
        <v>5</v>
      </c>
      <c r="E971" s="116">
        <v>6</v>
      </c>
      <c r="F971" s="116">
        <v>5</v>
      </c>
      <c r="G971" s="116">
        <v>1</v>
      </c>
      <c r="H971" s="116">
        <v>4</v>
      </c>
      <c r="I971" s="116" t="s">
        <v>1781</v>
      </c>
    </row>
    <row r="972" spans="1:9" x14ac:dyDescent="0.25">
      <c r="A972" s="116">
        <v>968</v>
      </c>
      <c r="B972" s="116">
        <v>3</v>
      </c>
      <c r="C972" s="116">
        <v>3</v>
      </c>
      <c r="D972" s="116">
        <v>3</v>
      </c>
      <c r="E972" s="116">
        <v>5</v>
      </c>
      <c r="F972" s="116">
        <v>1</v>
      </c>
      <c r="G972" s="116">
        <v>1</v>
      </c>
      <c r="H972" s="116">
        <v>2</v>
      </c>
      <c r="I972" s="116" t="s">
        <v>1782</v>
      </c>
    </row>
    <row r="973" spans="1:9" x14ac:dyDescent="0.25">
      <c r="A973" s="116">
        <v>969</v>
      </c>
      <c r="B973" s="116">
        <v>4</v>
      </c>
      <c r="C973" s="116">
        <v>3</v>
      </c>
      <c r="D973" s="116">
        <v>3</v>
      </c>
      <c r="E973" s="116">
        <v>13</v>
      </c>
      <c r="F973" s="116">
        <v>17</v>
      </c>
      <c r="G973" s="116">
        <v>1</v>
      </c>
      <c r="H973" s="116">
        <v>1</v>
      </c>
      <c r="I973" s="116" t="s">
        <v>1783</v>
      </c>
    </row>
    <row r="974" spans="1:9" x14ac:dyDescent="0.25">
      <c r="A974" s="116">
        <v>970</v>
      </c>
      <c r="B974" s="116">
        <v>3</v>
      </c>
      <c r="C974" s="116">
        <v>2</v>
      </c>
      <c r="D974" s="116">
        <v>3</v>
      </c>
      <c r="E974" s="116">
        <v>3</v>
      </c>
      <c r="F974" s="116">
        <v>12</v>
      </c>
      <c r="G974" s="116">
        <v>3</v>
      </c>
      <c r="H974" s="116">
        <v>4</v>
      </c>
      <c r="I974" s="116" t="s">
        <v>1784</v>
      </c>
    </row>
    <row r="975" spans="1:9" x14ac:dyDescent="0.25">
      <c r="A975" s="116">
        <v>971</v>
      </c>
      <c r="B975" s="116">
        <v>3</v>
      </c>
      <c r="C975" s="116">
        <v>7</v>
      </c>
      <c r="D975" s="116">
        <v>2</v>
      </c>
      <c r="E975" s="116">
        <v>19</v>
      </c>
      <c r="F975" s="116">
        <v>1</v>
      </c>
      <c r="G975" s="116">
        <v>4</v>
      </c>
      <c r="H975" s="116">
        <v>4</v>
      </c>
      <c r="I975" s="116" t="s">
        <v>1785</v>
      </c>
    </row>
    <row r="976" spans="1:9" x14ac:dyDescent="0.25">
      <c r="A976" s="116">
        <v>972</v>
      </c>
      <c r="B976" s="116">
        <v>1</v>
      </c>
      <c r="C976" s="116">
        <v>5</v>
      </c>
      <c r="D976" s="116">
        <v>2</v>
      </c>
      <c r="E976" s="116">
        <v>19</v>
      </c>
      <c r="F976" s="116">
        <v>14</v>
      </c>
      <c r="G976" s="116">
        <v>3</v>
      </c>
      <c r="H976" s="116">
        <v>3</v>
      </c>
      <c r="I976" s="116" t="s">
        <v>1786</v>
      </c>
    </row>
    <row r="977" spans="1:9" x14ac:dyDescent="0.25">
      <c r="A977" s="116">
        <v>973</v>
      </c>
      <c r="B977" s="116">
        <v>4</v>
      </c>
      <c r="C977" s="116">
        <v>3</v>
      </c>
      <c r="D977" s="116">
        <v>5</v>
      </c>
      <c r="E977" s="116">
        <v>4</v>
      </c>
      <c r="F977" s="116">
        <v>17</v>
      </c>
      <c r="G977" s="116">
        <v>4</v>
      </c>
      <c r="H977" s="116">
        <v>4</v>
      </c>
      <c r="I977" s="116" t="s">
        <v>1787</v>
      </c>
    </row>
    <row r="978" spans="1:9" x14ac:dyDescent="0.25">
      <c r="A978" s="116">
        <v>974</v>
      </c>
      <c r="B978" s="116">
        <v>4</v>
      </c>
      <c r="C978" s="116">
        <v>1</v>
      </c>
      <c r="D978" s="116">
        <v>4</v>
      </c>
      <c r="E978" s="116">
        <v>9</v>
      </c>
      <c r="F978" s="116">
        <v>4</v>
      </c>
      <c r="G978" s="116">
        <v>3</v>
      </c>
      <c r="H978" s="116">
        <v>1</v>
      </c>
      <c r="I978" s="116" t="s">
        <v>1788</v>
      </c>
    </row>
    <row r="979" spans="1:9" x14ac:dyDescent="0.25">
      <c r="A979" s="116">
        <v>975</v>
      </c>
      <c r="B979" s="116">
        <v>3</v>
      </c>
      <c r="C979" s="116">
        <v>3</v>
      </c>
      <c r="D979" s="116">
        <v>5</v>
      </c>
      <c r="E979" s="116">
        <v>3</v>
      </c>
      <c r="F979" s="116">
        <v>2</v>
      </c>
      <c r="G979" s="116">
        <v>2</v>
      </c>
      <c r="H979" s="116">
        <v>3</v>
      </c>
      <c r="I979" s="116" t="s">
        <v>1789</v>
      </c>
    </row>
    <row r="980" spans="1:9" x14ac:dyDescent="0.25">
      <c r="A980" s="116">
        <v>976</v>
      </c>
      <c r="B980" s="116">
        <v>1</v>
      </c>
      <c r="C980" s="116">
        <v>4</v>
      </c>
      <c r="D980" s="116">
        <v>1</v>
      </c>
      <c r="E980" s="116">
        <v>7</v>
      </c>
      <c r="F980" s="116">
        <v>10</v>
      </c>
      <c r="G980" s="116">
        <v>3</v>
      </c>
      <c r="H980" s="116">
        <v>4</v>
      </c>
      <c r="I980" s="116" t="s">
        <v>1790</v>
      </c>
    </row>
    <row r="981" spans="1:9" x14ac:dyDescent="0.25">
      <c r="A981" s="116">
        <v>977</v>
      </c>
      <c r="B981" s="116">
        <v>1</v>
      </c>
      <c r="C981" s="116">
        <v>8</v>
      </c>
      <c r="D981" s="116">
        <v>4</v>
      </c>
      <c r="E981" s="116">
        <v>4</v>
      </c>
      <c r="F981" s="116">
        <v>1</v>
      </c>
      <c r="G981" s="116">
        <v>3</v>
      </c>
      <c r="H981" s="116">
        <v>2</v>
      </c>
      <c r="I981" s="116" t="s">
        <v>1791</v>
      </c>
    </row>
    <row r="982" spans="1:9" x14ac:dyDescent="0.25">
      <c r="A982" s="116">
        <v>978</v>
      </c>
      <c r="B982" s="116">
        <v>2</v>
      </c>
      <c r="C982" s="116">
        <v>4</v>
      </c>
      <c r="D982" s="116">
        <v>3</v>
      </c>
      <c r="E982" s="116">
        <v>18</v>
      </c>
      <c r="F982" s="116">
        <v>6</v>
      </c>
      <c r="G982" s="116">
        <v>3</v>
      </c>
      <c r="H982" s="116">
        <v>2</v>
      </c>
      <c r="I982" s="116" t="s">
        <v>1792</v>
      </c>
    </row>
    <row r="983" spans="1:9" x14ac:dyDescent="0.25">
      <c r="A983" s="116">
        <v>979</v>
      </c>
      <c r="B983" s="116">
        <v>3</v>
      </c>
      <c r="C983" s="116">
        <v>8</v>
      </c>
      <c r="D983" s="116">
        <v>4</v>
      </c>
      <c r="E983" s="116">
        <v>3</v>
      </c>
      <c r="F983" s="116">
        <v>1</v>
      </c>
      <c r="G983" s="116">
        <v>3</v>
      </c>
      <c r="H983" s="116">
        <v>4</v>
      </c>
      <c r="I983" s="116" t="s">
        <v>1793</v>
      </c>
    </row>
    <row r="984" spans="1:9" x14ac:dyDescent="0.25">
      <c r="A984" s="116">
        <v>980</v>
      </c>
      <c r="B984" s="116">
        <v>3</v>
      </c>
      <c r="C984" s="116">
        <v>4</v>
      </c>
      <c r="D984" s="116">
        <v>3</v>
      </c>
      <c r="E984" s="116">
        <v>7</v>
      </c>
      <c r="F984" s="116">
        <v>12</v>
      </c>
      <c r="G984" s="116">
        <v>1</v>
      </c>
      <c r="H984" s="116">
        <v>4</v>
      </c>
      <c r="I984" s="116" t="s">
        <v>1794</v>
      </c>
    </row>
    <row r="985" spans="1:9" x14ac:dyDescent="0.25">
      <c r="A985" s="116">
        <v>981</v>
      </c>
      <c r="B985" s="116">
        <v>1</v>
      </c>
      <c r="C985" s="116">
        <v>5</v>
      </c>
      <c r="D985" s="116">
        <v>3</v>
      </c>
      <c r="E985" s="116">
        <v>14</v>
      </c>
      <c r="F985" s="116">
        <v>17</v>
      </c>
      <c r="G985" s="116">
        <v>2</v>
      </c>
      <c r="H985" s="116">
        <v>3</v>
      </c>
      <c r="I985" s="116" t="s">
        <v>1795</v>
      </c>
    </row>
    <row r="986" spans="1:9" x14ac:dyDescent="0.25">
      <c r="A986" s="116">
        <v>982</v>
      </c>
      <c r="B986" s="116">
        <v>2</v>
      </c>
      <c r="C986" s="116">
        <v>4</v>
      </c>
      <c r="D986" s="116">
        <v>2</v>
      </c>
      <c r="E986" s="116">
        <v>3</v>
      </c>
      <c r="F986" s="116">
        <v>18</v>
      </c>
      <c r="G986" s="116">
        <v>1</v>
      </c>
      <c r="H986" s="116">
        <v>3</v>
      </c>
      <c r="I986" s="116" t="s">
        <v>1796</v>
      </c>
    </row>
    <row r="987" spans="1:9" x14ac:dyDescent="0.25">
      <c r="A987" s="116">
        <v>983</v>
      </c>
      <c r="B987" s="116">
        <v>2</v>
      </c>
      <c r="C987" s="116">
        <v>1</v>
      </c>
      <c r="D987" s="116">
        <v>1</v>
      </c>
      <c r="E987" s="116">
        <v>12</v>
      </c>
      <c r="F987" s="116">
        <v>19</v>
      </c>
      <c r="G987" s="116">
        <v>1</v>
      </c>
      <c r="H987" s="116">
        <v>2</v>
      </c>
      <c r="I987" s="116" t="s">
        <v>1797</v>
      </c>
    </row>
    <row r="988" spans="1:9" x14ac:dyDescent="0.25">
      <c r="A988" s="116">
        <v>984</v>
      </c>
      <c r="B988" s="116">
        <v>2</v>
      </c>
      <c r="C988" s="116">
        <v>7</v>
      </c>
      <c r="D988" s="116">
        <v>5</v>
      </c>
      <c r="E988" s="116">
        <v>9</v>
      </c>
      <c r="F988" s="116">
        <v>13</v>
      </c>
      <c r="G988" s="116">
        <v>2</v>
      </c>
      <c r="H988" s="116">
        <v>3</v>
      </c>
      <c r="I988" s="116" t="s">
        <v>1798</v>
      </c>
    </row>
    <row r="989" spans="1:9" x14ac:dyDescent="0.25">
      <c r="A989" s="116">
        <v>985</v>
      </c>
      <c r="B989" s="116">
        <v>2</v>
      </c>
      <c r="C989" s="116">
        <v>7</v>
      </c>
      <c r="D989" s="116">
        <v>4</v>
      </c>
      <c r="E989" s="116">
        <v>5</v>
      </c>
      <c r="F989" s="116">
        <v>8</v>
      </c>
      <c r="G989" s="116">
        <v>2</v>
      </c>
      <c r="H989" s="116">
        <v>4</v>
      </c>
      <c r="I989" s="116" t="s">
        <v>1799</v>
      </c>
    </row>
    <row r="990" spans="1:9" x14ac:dyDescent="0.25">
      <c r="A990" s="116">
        <v>986</v>
      </c>
      <c r="B990" s="116">
        <v>4</v>
      </c>
      <c r="C990" s="116">
        <v>7</v>
      </c>
      <c r="D990" s="116">
        <v>4</v>
      </c>
      <c r="E990" s="116">
        <v>14</v>
      </c>
      <c r="F990" s="116">
        <v>4</v>
      </c>
      <c r="G990" s="116">
        <v>1</v>
      </c>
      <c r="H990" s="116">
        <v>4</v>
      </c>
      <c r="I990" s="116" t="s">
        <v>1800</v>
      </c>
    </row>
    <row r="991" spans="1:9" x14ac:dyDescent="0.25">
      <c r="A991" s="116">
        <v>987</v>
      </c>
      <c r="B991" s="116">
        <v>1</v>
      </c>
      <c r="C991" s="116">
        <v>5</v>
      </c>
      <c r="D991" s="116">
        <v>3</v>
      </c>
      <c r="E991" s="116">
        <v>18</v>
      </c>
      <c r="F991" s="116">
        <v>5</v>
      </c>
      <c r="G991" s="116">
        <v>2</v>
      </c>
      <c r="H991" s="116">
        <v>1</v>
      </c>
      <c r="I991" s="116" t="s">
        <v>1801</v>
      </c>
    </row>
    <row r="992" spans="1:9" x14ac:dyDescent="0.25">
      <c r="A992" s="116">
        <v>988</v>
      </c>
      <c r="B992" s="116">
        <v>2</v>
      </c>
      <c r="C992" s="116">
        <v>4</v>
      </c>
      <c r="D992" s="116">
        <v>5</v>
      </c>
      <c r="E992" s="116">
        <v>18</v>
      </c>
      <c r="F992" s="116">
        <v>3</v>
      </c>
      <c r="G992" s="116">
        <v>4</v>
      </c>
      <c r="H992" s="116">
        <v>1</v>
      </c>
      <c r="I992" s="116" t="s">
        <v>1802</v>
      </c>
    </row>
    <row r="993" spans="1:9" x14ac:dyDescent="0.25">
      <c r="A993" s="116">
        <v>989</v>
      </c>
      <c r="B993" s="116">
        <v>2</v>
      </c>
      <c r="C993" s="116">
        <v>2</v>
      </c>
      <c r="D993" s="116">
        <v>5</v>
      </c>
      <c r="E993" s="116">
        <v>5</v>
      </c>
      <c r="F993" s="116">
        <v>6</v>
      </c>
      <c r="G993" s="116">
        <v>3</v>
      </c>
      <c r="H993" s="116">
        <v>4</v>
      </c>
      <c r="I993" s="116" t="s">
        <v>1803</v>
      </c>
    </row>
    <row r="994" spans="1:9" x14ac:dyDescent="0.25">
      <c r="A994" s="116">
        <v>990</v>
      </c>
      <c r="B994" s="116">
        <v>4</v>
      </c>
      <c r="C994" s="116">
        <v>5</v>
      </c>
      <c r="D994" s="116">
        <v>5</v>
      </c>
      <c r="E994" s="116">
        <v>2</v>
      </c>
      <c r="F994" s="116">
        <v>5</v>
      </c>
      <c r="G994" s="116">
        <v>2</v>
      </c>
      <c r="H994" s="116">
        <v>3</v>
      </c>
      <c r="I994" s="116" t="s">
        <v>1804</v>
      </c>
    </row>
    <row r="995" spans="1:9" x14ac:dyDescent="0.25">
      <c r="A995" s="116">
        <v>991</v>
      </c>
      <c r="B995" s="116">
        <v>4</v>
      </c>
      <c r="C995" s="116">
        <v>3</v>
      </c>
      <c r="D995" s="116">
        <v>1</v>
      </c>
      <c r="E995" s="116">
        <v>4</v>
      </c>
      <c r="F995" s="116">
        <v>13</v>
      </c>
      <c r="G995" s="116">
        <v>3</v>
      </c>
      <c r="H995" s="116">
        <v>4</v>
      </c>
      <c r="I995" s="116" t="s">
        <v>1805</v>
      </c>
    </row>
    <row r="996" spans="1:9" x14ac:dyDescent="0.25">
      <c r="A996" s="116">
        <v>992</v>
      </c>
      <c r="B996" s="116">
        <v>2</v>
      </c>
      <c r="C996" s="116">
        <v>5</v>
      </c>
      <c r="D996" s="116">
        <v>2</v>
      </c>
      <c r="E996" s="116">
        <v>16</v>
      </c>
      <c r="F996" s="116">
        <v>10</v>
      </c>
      <c r="G996" s="116">
        <v>4</v>
      </c>
      <c r="H996" s="116">
        <v>1</v>
      </c>
      <c r="I996" s="116" t="s">
        <v>1806</v>
      </c>
    </row>
    <row r="997" spans="1:9" x14ac:dyDescent="0.25">
      <c r="A997" s="116">
        <v>993</v>
      </c>
      <c r="B997" s="116">
        <v>1</v>
      </c>
      <c r="C997" s="116">
        <v>4</v>
      </c>
      <c r="D997" s="116">
        <v>2</v>
      </c>
      <c r="E997" s="116">
        <v>12</v>
      </c>
      <c r="F997" s="116">
        <v>14</v>
      </c>
      <c r="G997" s="116">
        <v>2</v>
      </c>
      <c r="H997" s="116">
        <v>1</v>
      </c>
      <c r="I997" s="116" t="s">
        <v>1807</v>
      </c>
    </row>
    <row r="998" spans="1:9" x14ac:dyDescent="0.25">
      <c r="A998" s="116">
        <v>994</v>
      </c>
      <c r="B998" s="116">
        <v>3</v>
      </c>
      <c r="C998" s="116">
        <v>7</v>
      </c>
      <c r="D998" s="116">
        <v>1</v>
      </c>
      <c r="E998" s="116">
        <v>11</v>
      </c>
      <c r="F998" s="116">
        <v>4</v>
      </c>
      <c r="G998" s="116">
        <v>2</v>
      </c>
      <c r="H998" s="116">
        <v>4</v>
      </c>
      <c r="I998" s="116" t="s">
        <v>1808</v>
      </c>
    </row>
    <row r="999" spans="1:9" x14ac:dyDescent="0.25">
      <c r="A999" s="116">
        <v>995</v>
      </c>
      <c r="B999" s="116">
        <v>2</v>
      </c>
      <c r="C999" s="116">
        <v>5</v>
      </c>
      <c r="D999" s="116">
        <v>5</v>
      </c>
      <c r="E999" s="116">
        <v>19</v>
      </c>
      <c r="F999" s="116">
        <v>15</v>
      </c>
      <c r="G999" s="116">
        <v>3</v>
      </c>
      <c r="H999" s="116">
        <v>2</v>
      </c>
      <c r="I999" s="116" t="s">
        <v>1809</v>
      </c>
    </row>
    <row r="1000" spans="1:9" x14ac:dyDescent="0.25">
      <c r="A1000" s="116">
        <v>996</v>
      </c>
      <c r="B1000" s="116">
        <v>3</v>
      </c>
      <c r="C1000" s="116">
        <v>3</v>
      </c>
      <c r="D1000" s="116">
        <v>3</v>
      </c>
      <c r="E1000" s="116">
        <v>15</v>
      </c>
      <c r="F1000" s="116">
        <v>11</v>
      </c>
      <c r="G1000" s="116">
        <v>4</v>
      </c>
      <c r="H1000" s="116">
        <v>2</v>
      </c>
      <c r="I1000" s="116" t="s">
        <v>1810</v>
      </c>
    </row>
    <row r="1001" spans="1:9" x14ac:dyDescent="0.25">
      <c r="A1001" s="116">
        <v>997</v>
      </c>
      <c r="B1001" s="116">
        <v>3</v>
      </c>
      <c r="C1001" s="116">
        <v>8</v>
      </c>
      <c r="D1001" s="116">
        <v>3</v>
      </c>
      <c r="E1001" s="116">
        <v>12</v>
      </c>
      <c r="F1001" s="116">
        <v>19</v>
      </c>
      <c r="G1001" s="116">
        <v>1</v>
      </c>
      <c r="H1001" s="116">
        <v>1</v>
      </c>
      <c r="I1001" s="116" t="s">
        <v>1811</v>
      </c>
    </row>
    <row r="1002" spans="1:9" x14ac:dyDescent="0.25">
      <c r="A1002" s="116">
        <v>998</v>
      </c>
      <c r="B1002" s="116">
        <v>1</v>
      </c>
      <c r="C1002" s="116">
        <v>5</v>
      </c>
      <c r="D1002" s="116">
        <v>5</v>
      </c>
      <c r="E1002" s="116">
        <v>5</v>
      </c>
      <c r="F1002" s="116">
        <v>5</v>
      </c>
      <c r="G1002" s="116">
        <v>1</v>
      </c>
      <c r="H1002" s="116">
        <v>1</v>
      </c>
      <c r="I1002" s="116" t="s">
        <v>1812</v>
      </c>
    </row>
    <row r="1003" spans="1:9" x14ac:dyDescent="0.25">
      <c r="A1003" s="116">
        <v>999</v>
      </c>
      <c r="B1003" s="116">
        <v>1</v>
      </c>
      <c r="C1003" s="116">
        <v>4</v>
      </c>
      <c r="D1003" s="116">
        <v>5</v>
      </c>
      <c r="E1003" s="116">
        <v>14</v>
      </c>
      <c r="F1003" s="116">
        <v>6</v>
      </c>
      <c r="G1003" s="116">
        <v>1</v>
      </c>
      <c r="H1003" s="116">
        <v>1</v>
      </c>
      <c r="I1003" s="116" t="s">
        <v>1813</v>
      </c>
    </row>
    <row r="1004" spans="1:9" x14ac:dyDescent="0.25">
      <c r="A1004" s="116">
        <v>1000</v>
      </c>
      <c r="B1004" s="116">
        <v>1</v>
      </c>
      <c r="C1004" s="116">
        <v>3</v>
      </c>
      <c r="D1004" s="116">
        <v>5</v>
      </c>
      <c r="E1004" s="116">
        <v>14</v>
      </c>
      <c r="F1004" s="116">
        <v>14</v>
      </c>
      <c r="G1004" s="116">
        <v>2</v>
      </c>
      <c r="H1004" s="116">
        <v>3</v>
      </c>
      <c r="I1004" s="116" t="s">
        <v>1814</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HVAC_Type!$A$4:$A$13</xm:f>
          </x14:formula1>
          <xm:sqref>X5:Z504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1815</v>
      </c>
      <c r="C1" s="16" t="s">
        <v>1816</v>
      </c>
      <c r="D1" s="16" t="s">
        <v>1817</v>
      </c>
      <c r="E1" s="16" t="s">
        <v>1818</v>
      </c>
      <c r="F1" s="16" t="s">
        <v>1819</v>
      </c>
      <c r="G1" s="16" t="s">
        <v>1820</v>
      </c>
      <c r="H1" s="16" t="s">
        <v>1821</v>
      </c>
      <c r="I1" s="16" t="s">
        <v>1822</v>
      </c>
    </row>
    <row r="2" spans="2:9" x14ac:dyDescent="0.25">
      <c r="B2">
        <v>3</v>
      </c>
      <c r="C2">
        <v>3</v>
      </c>
      <c r="D2">
        <v>2</v>
      </c>
      <c r="E2">
        <v>8</v>
      </c>
      <c r="F2">
        <v>5</v>
      </c>
      <c r="G2">
        <v>3</v>
      </c>
      <c r="H2">
        <v>4</v>
      </c>
      <c r="I2" t="s">
        <v>815</v>
      </c>
    </row>
    <row r="3" spans="2:9" x14ac:dyDescent="0.25">
      <c r="B3">
        <v>2</v>
      </c>
      <c r="C3">
        <v>2</v>
      </c>
      <c r="D3">
        <v>1</v>
      </c>
      <c r="E3">
        <v>17</v>
      </c>
      <c r="F3">
        <v>16</v>
      </c>
      <c r="G3">
        <v>1</v>
      </c>
      <c r="H3">
        <v>2</v>
      </c>
      <c r="I3" t="s">
        <v>816</v>
      </c>
    </row>
    <row r="4" spans="2:9" x14ac:dyDescent="0.25">
      <c r="B4">
        <v>3</v>
      </c>
      <c r="C4">
        <v>5</v>
      </c>
      <c r="D4">
        <v>5</v>
      </c>
      <c r="E4">
        <v>12</v>
      </c>
      <c r="F4">
        <v>4</v>
      </c>
      <c r="G4">
        <v>1</v>
      </c>
      <c r="H4">
        <v>4</v>
      </c>
      <c r="I4" t="s">
        <v>817</v>
      </c>
    </row>
    <row r="5" spans="2:9" x14ac:dyDescent="0.25">
      <c r="B5">
        <v>4</v>
      </c>
      <c r="C5">
        <v>7</v>
      </c>
      <c r="D5">
        <v>2</v>
      </c>
      <c r="E5">
        <v>16</v>
      </c>
      <c r="F5">
        <v>12</v>
      </c>
      <c r="G5">
        <v>3</v>
      </c>
      <c r="H5">
        <v>2</v>
      </c>
      <c r="I5" t="s">
        <v>818</v>
      </c>
    </row>
    <row r="6" spans="2:9" x14ac:dyDescent="0.25">
      <c r="B6">
        <v>4</v>
      </c>
      <c r="C6">
        <v>7</v>
      </c>
      <c r="D6">
        <v>1</v>
      </c>
      <c r="E6">
        <v>1</v>
      </c>
      <c r="F6">
        <v>15</v>
      </c>
      <c r="G6">
        <v>4</v>
      </c>
      <c r="H6">
        <v>3</v>
      </c>
      <c r="I6" t="s">
        <v>819</v>
      </c>
    </row>
    <row r="7" spans="2:9" x14ac:dyDescent="0.25">
      <c r="B7">
        <v>3</v>
      </c>
      <c r="C7">
        <v>6</v>
      </c>
      <c r="D7">
        <v>3</v>
      </c>
      <c r="E7">
        <v>3</v>
      </c>
      <c r="F7">
        <v>12</v>
      </c>
      <c r="G7">
        <v>1</v>
      </c>
      <c r="H7">
        <v>4</v>
      </c>
      <c r="I7" t="s">
        <v>820</v>
      </c>
    </row>
    <row r="8" spans="2:9" x14ac:dyDescent="0.25">
      <c r="B8">
        <v>3</v>
      </c>
      <c r="C8">
        <v>2</v>
      </c>
      <c r="D8">
        <v>3</v>
      </c>
      <c r="E8">
        <v>17</v>
      </c>
      <c r="F8">
        <v>18</v>
      </c>
      <c r="G8">
        <v>1</v>
      </c>
      <c r="H8">
        <v>4</v>
      </c>
      <c r="I8" t="s">
        <v>821</v>
      </c>
    </row>
    <row r="9" spans="2:9" x14ac:dyDescent="0.25">
      <c r="B9">
        <v>4</v>
      </c>
      <c r="C9">
        <v>4</v>
      </c>
      <c r="D9">
        <v>4</v>
      </c>
      <c r="E9">
        <v>10</v>
      </c>
      <c r="F9">
        <v>3</v>
      </c>
      <c r="G9">
        <v>3</v>
      </c>
      <c r="H9">
        <v>3</v>
      </c>
      <c r="I9" t="s">
        <v>822</v>
      </c>
    </row>
    <row r="10" spans="2:9" x14ac:dyDescent="0.25">
      <c r="B10">
        <v>4</v>
      </c>
      <c r="C10">
        <v>7</v>
      </c>
      <c r="D10">
        <v>3</v>
      </c>
      <c r="E10">
        <v>10</v>
      </c>
      <c r="F10">
        <v>19</v>
      </c>
      <c r="G10">
        <v>2</v>
      </c>
      <c r="H10">
        <v>3</v>
      </c>
      <c r="I10" t="s">
        <v>823</v>
      </c>
    </row>
    <row r="11" spans="2:9" x14ac:dyDescent="0.25">
      <c r="B11">
        <v>3</v>
      </c>
      <c r="C11">
        <v>4</v>
      </c>
      <c r="D11">
        <v>4</v>
      </c>
      <c r="E11">
        <v>14</v>
      </c>
      <c r="F11">
        <v>11</v>
      </c>
      <c r="G11">
        <v>4</v>
      </c>
      <c r="H11">
        <v>1</v>
      </c>
      <c r="I11" t="s">
        <v>824</v>
      </c>
    </row>
    <row r="12" spans="2:9" x14ac:dyDescent="0.25">
      <c r="B12">
        <v>3</v>
      </c>
      <c r="C12">
        <v>5</v>
      </c>
      <c r="D12">
        <v>4</v>
      </c>
      <c r="E12">
        <v>19</v>
      </c>
      <c r="F12">
        <v>13</v>
      </c>
      <c r="G12">
        <v>3</v>
      </c>
      <c r="H12">
        <v>3</v>
      </c>
      <c r="I12" t="s">
        <v>825</v>
      </c>
    </row>
    <row r="13" spans="2:9" x14ac:dyDescent="0.25">
      <c r="B13">
        <v>1</v>
      </c>
      <c r="C13">
        <v>5</v>
      </c>
      <c r="D13">
        <v>1</v>
      </c>
      <c r="E13">
        <v>19</v>
      </c>
      <c r="F13">
        <v>6</v>
      </c>
      <c r="G13">
        <v>4</v>
      </c>
      <c r="H13">
        <v>2</v>
      </c>
      <c r="I13" t="s">
        <v>826</v>
      </c>
    </row>
    <row r="14" spans="2:9" x14ac:dyDescent="0.25">
      <c r="B14">
        <v>4</v>
      </c>
      <c r="C14">
        <v>5</v>
      </c>
      <c r="D14">
        <v>4</v>
      </c>
      <c r="E14">
        <v>9</v>
      </c>
      <c r="F14">
        <v>11</v>
      </c>
      <c r="G14">
        <v>1</v>
      </c>
      <c r="H14">
        <v>2</v>
      </c>
      <c r="I14" t="s">
        <v>827</v>
      </c>
    </row>
    <row r="15" spans="2:9" x14ac:dyDescent="0.25">
      <c r="B15">
        <v>4</v>
      </c>
      <c r="C15">
        <v>1</v>
      </c>
      <c r="D15">
        <v>4</v>
      </c>
      <c r="E15">
        <v>17</v>
      </c>
      <c r="F15">
        <v>16</v>
      </c>
      <c r="G15">
        <v>2</v>
      </c>
      <c r="H15">
        <v>3</v>
      </c>
      <c r="I15" t="s">
        <v>828</v>
      </c>
    </row>
    <row r="16" spans="2:9" x14ac:dyDescent="0.25">
      <c r="B16">
        <v>3</v>
      </c>
      <c r="C16">
        <v>7</v>
      </c>
      <c r="D16">
        <v>4</v>
      </c>
      <c r="E16">
        <v>13</v>
      </c>
      <c r="F16">
        <v>11</v>
      </c>
      <c r="G16">
        <v>3</v>
      </c>
      <c r="H16">
        <v>1</v>
      </c>
      <c r="I16" t="s">
        <v>829</v>
      </c>
    </row>
    <row r="17" spans="2:9" x14ac:dyDescent="0.25">
      <c r="B17">
        <v>4</v>
      </c>
      <c r="C17">
        <v>3</v>
      </c>
      <c r="D17">
        <v>3</v>
      </c>
      <c r="E17">
        <v>6</v>
      </c>
      <c r="F17">
        <v>1</v>
      </c>
      <c r="G17">
        <v>2</v>
      </c>
      <c r="H17">
        <v>3</v>
      </c>
      <c r="I17" t="s">
        <v>830</v>
      </c>
    </row>
    <row r="18" spans="2:9" x14ac:dyDescent="0.25">
      <c r="B18">
        <v>4</v>
      </c>
      <c r="C18">
        <v>8</v>
      </c>
      <c r="D18">
        <v>4</v>
      </c>
      <c r="E18">
        <v>9</v>
      </c>
      <c r="F18">
        <v>4</v>
      </c>
      <c r="G18">
        <v>4</v>
      </c>
      <c r="H18">
        <v>2</v>
      </c>
      <c r="I18" t="s">
        <v>831</v>
      </c>
    </row>
    <row r="19" spans="2:9" x14ac:dyDescent="0.25">
      <c r="B19">
        <v>2</v>
      </c>
      <c r="C19">
        <v>4</v>
      </c>
      <c r="D19">
        <v>2</v>
      </c>
      <c r="E19">
        <v>14</v>
      </c>
      <c r="F19">
        <v>1</v>
      </c>
      <c r="G19">
        <v>1</v>
      </c>
      <c r="H19">
        <v>3</v>
      </c>
      <c r="I19" t="s">
        <v>832</v>
      </c>
    </row>
    <row r="20" spans="2:9" x14ac:dyDescent="0.25">
      <c r="B20">
        <v>4</v>
      </c>
      <c r="C20">
        <v>2</v>
      </c>
      <c r="D20">
        <v>5</v>
      </c>
      <c r="E20">
        <v>8</v>
      </c>
      <c r="F20">
        <v>14</v>
      </c>
      <c r="G20">
        <v>1</v>
      </c>
      <c r="H20">
        <v>2</v>
      </c>
      <c r="I20" t="s">
        <v>833</v>
      </c>
    </row>
    <row r="21" spans="2:9" x14ac:dyDescent="0.25">
      <c r="B21">
        <v>2</v>
      </c>
      <c r="C21">
        <v>2</v>
      </c>
      <c r="D21">
        <v>2</v>
      </c>
      <c r="E21">
        <v>14</v>
      </c>
      <c r="F21">
        <v>5</v>
      </c>
      <c r="G21">
        <v>4</v>
      </c>
      <c r="H21">
        <v>2</v>
      </c>
      <c r="I21" t="s">
        <v>834</v>
      </c>
    </row>
    <row r="22" spans="2:9" x14ac:dyDescent="0.25">
      <c r="B22">
        <v>3</v>
      </c>
      <c r="C22">
        <v>4</v>
      </c>
      <c r="D22">
        <v>1</v>
      </c>
      <c r="E22">
        <v>16</v>
      </c>
      <c r="F22">
        <v>18</v>
      </c>
      <c r="G22">
        <v>1</v>
      </c>
      <c r="H22">
        <v>1</v>
      </c>
      <c r="I22" t="s">
        <v>835</v>
      </c>
    </row>
    <row r="23" spans="2:9" x14ac:dyDescent="0.25">
      <c r="B23">
        <v>1</v>
      </c>
      <c r="C23">
        <v>6</v>
      </c>
      <c r="D23">
        <v>5</v>
      </c>
      <c r="E23">
        <v>19</v>
      </c>
      <c r="F23">
        <v>2</v>
      </c>
      <c r="G23">
        <v>3</v>
      </c>
      <c r="H23">
        <v>1</v>
      </c>
      <c r="I23" t="s">
        <v>836</v>
      </c>
    </row>
    <row r="24" spans="2:9" x14ac:dyDescent="0.25">
      <c r="B24">
        <v>2</v>
      </c>
      <c r="C24">
        <v>4</v>
      </c>
      <c r="D24">
        <v>4</v>
      </c>
      <c r="E24">
        <v>10</v>
      </c>
      <c r="F24">
        <v>2</v>
      </c>
      <c r="G24">
        <v>1</v>
      </c>
      <c r="H24">
        <v>2</v>
      </c>
      <c r="I24" t="s">
        <v>837</v>
      </c>
    </row>
    <row r="25" spans="2:9" x14ac:dyDescent="0.25">
      <c r="B25">
        <v>3</v>
      </c>
      <c r="C25">
        <v>8</v>
      </c>
      <c r="D25">
        <v>2</v>
      </c>
      <c r="E25">
        <v>18</v>
      </c>
      <c r="F25">
        <v>4</v>
      </c>
      <c r="G25">
        <v>4</v>
      </c>
      <c r="H25">
        <v>1</v>
      </c>
      <c r="I25" t="s">
        <v>838</v>
      </c>
    </row>
    <row r="26" spans="2:9" x14ac:dyDescent="0.25">
      <c r="B26">
        <v>4</v>
      </c>
      <c r="C26">
        <v>3</v>
      </c>
      <c r="D26">
        <v>3</v>
      </c>
      <c r="E26">
        <v>3</v>
      </c>
      <c r="F26">
        <v>12</v>
      </c>
      <c r="G26">
        <v>3</v>
      </c>
      <c r="H26">
        <v>1</v>
      </c>
      <c r="I26" t="s">
        <v>839</v>
      </c>
    </row>
    <row r="27" spans="2:9" x14ac:dyDescent="0.25">
      <c r="B27">
        <v>4</v>
      </c>
      <c r="C27">
        <v>6</v>
      </c>
      <c r="D27">
        <v>5</v>
      </c>
      <c r="E27">
        <v>10</v>
      </c>
      <c r="F27">
        <v>20</v>
      </c>
      <c r="G27">
        <v>2</v>
      </c>
      <c r="H27">
        <v>2</v>
      </c>
      <c r="I27" t="s">
        <v>840</v>
      </c>
    </row>
    <row r="28" spans="2:9" x14ac:dyDescent="0.25">
      <c r="B28">
        <v>4</v>
      </c>
      <c r="C28">
        <v>7</v>
      </c>
      <c r="D28">
        <v>2</v>
      </c>
      <c r="E28">
        <v>11</v>
      </c>
      <c r="F28">
        <v>9</v>
      </c>
      <c r="G28">
        <v>2</v>
      </c>
      <c r="H28">
        <v>1</v>
      </c>
      <c r="I28" t="s">
        <v>841</v>
      </c>
    </row>
    <row r="29" spans="2:9" x14ac:dyDescent="0.25">
      <c r="B29">
        <v>2</v>
      </c>
      <c r="C29">
        <v>3</v>
      </c>
      <c r="D29">
        <v>1</v>
      </c>
      <c r="E29">
        <v>12</v>
      </c>
      <c r="F29">
        <v>12</v>
      </c>
      <c r="G29">
        <v>2</v>
      </c>
      <c r="H29">
        <v>4</v>
      </c>
      <c r="I29" t="s">
        <v>842</v>
      </c>
    </row>
    <row r="30" spans="2:9" x14ac:dyDescent="0.25">
      <c r="B30">
        <v>2</v>
      </c>
      <c r="C30">
        <v>5</v>
      </c>
      <c r="D30">
        <v>4</v>
      </c>
      <c r="E30">
        <v>14</v>
      </c>
      <c r="F30">
        <v>14</v>
      </c>
      <c r="G30">
        <v>3</v>
      </c>
      <c r="H30">
        <v>3</v>
      </c>
      <c r="I30" t="s">
        <v>843</v>
      </c>
    </row>
    <row r="31" spans="2:9" x14ac:dyDescent="0.25">
      <c r="B31">
        <v>2</v>
      </c>
      <c r="C31">
        <v>6</v>
      </c>
      <c r="D31">
        <v>5</v>
      </c>
      <c r="E31">
        <v>13</v>
      </c>
      <c r="F31">
        <v>15</v>
      </c>
      <c r="G31">
        <v>4</v>
      </c>
      <c r="H31">
        <v>1</v>
      </c>
      <c r="I31" t="s">
        <v>844</v>
      </c>
    </row>
    <row r="32" spans="2:9" x14ac:dyDescent="0.25">
      <c r="B32">
        <v>1</v>
      </c>
      <c r="C32">
        <v>2</v>
      </c>
      <c r="D32">
        <v>4</v>
      </c>
      <c r="E32">
        <v>2</v>
      </c>
      <c r="F32">
        <v>7</v>
      </c>
      <c r="G32">
        <v>3</v>
      </c>
      <c r="H32">
        <v>3</v>
      </c>
      <c r="I32" t="s">
        <v>845</v>
      </c>
    </row>
    <row r="33" spans="2:9" x14ac:dyDescent="0.25">
      <c r="B33">
        <v>1</v>
      </c>
      <c r="C33">
        <v>8</v>
      </c>
      <c r="D33">
        <v>2</v>
      </c>
      <c r="E33">
        <v>3</v>
      </c>
      <c r="F33">
        <v>12</v>
      </c>
      <c r="G33">
        <v>2</v>
      </c>
      <c r="H33">
        <v>3</v>
      </c>
      <c r="I33" t="s">
        <v>846</v>
      </c>
    </row>
    <row r="34" spans="2:9" x14ac:dyDescent="0.25">
      <c r="B34">
        <v>2</v>
      </c>
      <c r="C34">
        <v>4</v>
      </c>
      <c r="D34">
        <v>5</v>
      </c>
      <c r="E34">
        <v>13</v>
      </c>
      <c r="F34">
        <v>3</v>
      </c>
      <c r="G34">
        <v>1</v>
      </c>
      <c r="H34">
        <v>4</v>
      </c>
      <c r="I34" t="s">
        <v>847</v>
      </c>
    </row>
    <row r="35" spans="2:9" x14ac:dyDescent="0.25">
      <c r="B35">
        <v>4</v>
      </c>
      <c r="C35">
        <v>6</v>
      </c>
      <c r="D35">
        <v>2</v>
      </c>
      <c r="E35">
        <v>1</v>
      </c>
      <c r="F35">
        <v>20</v>
      </c>
      <c r="G35">
        <v>1</v>
      </c>
      <c r="H35">
        <v>4</v>
      </c>
      <c r="I35" t="s">
        <v>848</v>
      </c>
    </row>
    <row r="36" spans="2:9" x14ac:dyDescent="0.25">
      <c r="B36">
        <v>2</v>
      </c>
      <c r="C36">
        <v>1</v>
      </c>
      <c r="D36">
        <v>2</v>
      </c>
      <c r="E36">
        <v>12</v>
      </c>
      <c r="F36">
        <v>11</v>
      </c>
      <c r="G36">
        <v>4</v>
      </c>
      <c r="H36">
        <v>3</v>
      </c>
      <c r="I36" t="s">
        <v>849</v>
      </c>
    </row>
    <row r="37" spans="2:9" x14ac:dyDescent="0.25">
      <c r="B37">
        <v>2</v>
      </c>
      <c r="C37">
        <v>1</v>
      </c>
      <c r="D37">
        <v>4</v>
      </c>
      <c r="E37">
        <v>6</v>
      </c>
      <c r="F37">
        <v>17</v>
      </c>
      <c r="G37">
        <v>4</v>
      </c>
      <c r="H37">
        <v>2</v>
      </c>
      <c r="I37" t="s">
        <v>850</v>
      </c>
    </row>
    <row r="38" spans="2:9" x14ac:dyDescent="0.25">
      <c r="B38">
        <v>4</v>
      </c>
      <c r="C38">
        <v>5</v>
      </c>
      <c r="D38">
        <v>5</v>
      </c>
      <c r="E38">
        <v>9</v>
      </c>
      <c r="F38">
        <v>14</v>
      </c>
      <c r="G38">
        <v>1</v>
      </c>
      <c r="H38">
        <v>2</v>
      </c>
      <c r="I38" t="s">
        <v>851</v>
      </c>
    </row>
    <row r="39" spans="2:9" x14ac:dyDescent="0.25">
      <c r="B39">
        <v>1</v>
      </c>
      <c r="C39">
        <v>4</v>
      </c>
      <c r="D39">
        <v>1</v>
      </c>
      <c r="E39">
        <v>1</v>
      </c>
      <c r="F39">
        <v>14</v>
      </c>
      <c r="G39">
        <v>4</v>
      </c>
      <c r="H39">
        <v>4</v>
      </c>
      <c r="I39" t="s">
        <v>852</v>
      </c>
    </row>
    <row r="40" spans="2:9" x14ac:dyDescent="0.25">
      <c r="B40">
        <v>4</v>
      </c>
      <c r="C40">
        <v>8</v>
      </c>
      <c r="D40">
        <v>5</v>
      </c>
      <c r="E40">
        <v>2</v>
      </c>
      <c r="F40">
        <v>5</v>
      </c>
      <c r="G40">
        <v>2</v>
      </c>
      <c r="H40">
        <v>1</v>
      </c>
      <c r="I40" t="s">
        <v>853</v>
      </c>
    </row>
    <row r="41" spans="2:9" x14ac:dyDescent="0.25">
      <c r="B41">
        <v>2</v>
      </c>
      <c r="C41">
        <v>2</v>
      </c>
      <c r="D41">
        <v>2</v>
      </c>
      <c r="E41">
        <v>15</v>
      </c>
      <c r="F41">
        <v>16</v>
      </c>
      <c r="G41">
        <v>1</v>
      </c>
      <c r="H41">
        <v>1</v>
      </c>
      <c r="I41" t="s">
        <v>854</v>
      </c>
    </row>
    <row r="42" spans="2:9" x14ac:dyDescent="0.25">
      <c r="B42">
        <v>1</v>
      </c>
      <c r="C42">
        <v>7</v>
      </c>
      <c r="D42">
        <v>1</v>
      </c>
      <c r="E42">
        <v>12</v>
      </c>
      <c r="F42">
        <v>17</v>
      </c>
      <c r="G42">
        <v>4</v>
      </c>
      <c r="H42">
        <v>2</v>
      </c>
      <c r="I42" t="s">
        <v>855</v>
      </c>
    </row>
    <row r="43" spans="2:9" x14ac:dyDescent="0.25">
      <c r="B43">
        <v>3</v>
      </c>
      <c r="C43">
        <v>6</v>
      </c>
      <c r="D43">
        <v>2</v>
      </c>
      <c r="E43">
        <v>3</v>
      </c>
      <c r="F43">
        <v>7</v>
      </c>
      <c r="G43">
        <v>4</v>
      </c>
      <c r="H43">
        <v>2</v>
      </c>
      <c r="I43" t="s">
        <v>856</v>
      </c>
    </row>
    <row r="44" spans="2:9" x14ac:dyDescent="0.25">
      <c r="B44">
        <v>1</v>
      </c>
      <c r="C44">
        <v>6</v>
      </c>
      <c r="D44">
        <v>2</v>
      </c>
      <c r="E44">
        <v>7</v>
      </c>
      <c r="F44">
        <v>14</v>
      </c>
      <c r="G44">
        <v>3</v>
      </c>
      <c r="H44">
        <v>4</v>
      </c>
      <c r="I44" t="s">
        <v>857</v>
      </c>
    </row>
    <row r="45" spans="2:9" x14ac:dyDescent="0.25">
      <c r="B45">
        <v>2</v>
      </c>
      <c r="C45">
        <v>3</v>
      </c>
      <c r="D45">
        <v>2</v>
      </c>
      <c r="E45">
        <v>19</v>
      </c>
      <c r="F45">
        <v>6</v>
      </c>
      <c r="G45">
        <v>1</v>
      </c>
      <c r="H45">
        <v>2</v>
      </c>
      <c r="I45" t="s">
        <v>858</v>
      </c>
    </row>
    <row r="46" spans="2:9" x14ac:dyDescent="0.25">
      <c r="B46">
        <v>4</v>
      </c>
      <c r="C46">
        <v>4</v>
      </c>
      <c r="D46">
        <v>3</v>
      </c>
      <c r="E46">
        <v>2</v>
      </c>
      <c r="F46">
        <v>2</v>
      </c>
      <c r="G46">
        <v>2</v>
      </c>
      <c r="H46">
        <v>3</v>
      </c>
      <c r="I46" t="s">
        <v>859</v>
      </c>
    </row>
    <row r="47" spans="2:9" x14ac:dyDescent="0.25">
      <c r="B47">
        <v>4</v>
      </c>
      <c r="C47">
        <v>8</v>
      </c>
      <c r="D47">
        <v>5</v>
      </c>
      <c r="E47">
        <v>1</v>
      </c>
      <c r="F47">
        <v>8</v>
      </c>
      <c r="G47">
        <v>3</v>
      </c>
      <c r="H47">
        <v>4</v>
      </c>
      <c r="I47" t="s">
        <v>860</v>
      </c>
    </row>
    <row r="48" spans="2:9" x14ac:dyDescent="0.25">
      <c r="B48">
        <v>1</v>
      </c>
      <c r="C48">
        <v>4</v>
      </c>
      <c r="D48">
        <v>4</v>
      </c>
      <c r="E48">
        <v>6</v>
      </c>
      <c r="F48">
        <v>9</v>
      </c>
      <c r="G48">
        <v>2</v>
      </c>
      <c r="H48">
        <v>2</v>
      </c>
      <c r="I48" t="s">
        <v>861</v>
      </c>
    </row>
    <row r="49" spans="2:9" x14ac:dyDescent="0.25">
      <c r="B49">
        <v>1</v>
      </c>
      <c r="C49">
        <v>5</v>
      </c>
      <c r="D49">
        <v>3</v>
      </c>
      <c r="E49">
        <v>13</v>
      </c>
      <c r="F49">
        <v>18</v>
      </c>
      <c r="G49">
        <v>3</v>
      </c>
      <c r="H49">
        <v>2</v>
      </c>
      <c r="I49" t="s">
        <v>862</v>
      </c>
    </row>
    <row r="50" spans="2:9" x14ac:dyDescent="0.25">
      <c r="B50">
        <v>2</v>
      </c>
      <c r="C50">
        <v>4</v>
      </c>
      <c r="D50">
        <v>2</v>
      </c>
      <c r="E50">
        <v>3</v>
      </c>
      <c r="F50">
        <v>20</v>
      </c>
      <c r="G50">
        <v>1</v>
      </c>
      <c r="H50">
        <v>1</v>
      </c>
      <c r="I50" t="s">
        <v>863</v>
      </c>
    </row>
    <row r="51" spans="2:9" x14ac:dyDescent="0.25">
      <c r="B51">
        <v>3</v>
      </c>
      <c r="C51">
        <v>5</v>
      </c>
      <c r="D51">
        <v>3</v>
      </c>
      <c r="E51">
        <v>10</v>
      </c>
      <c r="F51">
        <v>7</v>
      </c>
      <c r="G51">
        <v>2</v>
      </c>
      <c r="H51">
        <v>1</v>
      </c>
      <c r="I51" t="s">
        <v>864</v>
      </c>
    </row>
    <row r="52" spans="2:9" x14ac:dyDescent="0.25">
      <c r="B52">
        <v>2</v>
      </c>
      <c r="C52">
        <v>2</v>
      </c>
      <c r="D52">
        <v>3</v>
      </c>
      <c r="E52">
        <v>17</v>
      </c>
      <c r="F52">
        <v>12</v>
      </c>
      <c r="G52">
        <v>4</v>
      </c>
      <c r="H52">
        <v>1</v>
      </c>
      <c r="I52" t="s">
        <v>865</v>
      </c>
    </row>
    <row r="53" spans="2:9" x14ac:dyDescent="0.25">
      <c r="B53">
        <v>2</v>
      </c>
      <c r="C53">
        <v>2</v>
      </c>
      <c r="D53">
        <v>3</v>
      </c>
      <c r="E53">
        <v>2</v>
      </c>
      <c r="F53">
        <v>1</v>
      </c>
      <c r="G53">
        <v>2</v>
      </c>
      <c r="H53">
        <v>3</v>
      </c>
      <c r="I53" t="s">
        <v>866</v>
      </c>
    </row>
    <row r="54" spans="2:9" x14ac:dyDescent="0.25">
      <c r="B54">
        <v>4</v>
      </c>
      <c r="C54">
        <v>2</v>
      </c>
      <c r="D54">
        <v>5</v>
      </c>
      <c r="E54">
        <v>3</v>
      </c>
      <c r="F54">
        <v>7</v>
      </c>
      <c r="G54">
        <v>1</v>
      </c>
      <c r="H54">
        <v>1</v>
      </c>
      <c r="I54" t="s">
        <v>867</v>
      </c>
    </row>
    <row r="55" spans="2:9" x14ac:dyDescent="0.25">
      <c r="B55">
        <v>1</v>
      </c>
      <c r="C55">
        <v>5</v>
      </c>
      <c r="D55">
        <v>3</v>
      </c>
      <c r="E55">
        <v>5</v>
      </c>
      <c r="F55">
        <v>9</v>
      </c>
      <c r="G55">
        <v>2</v>
      </c>
      <c r="H55">
        <v>3</v>
      </c>
      <c r="I55" t="s">
        <v>868</v>
      </c>
    </row>
    <row r="56" spans="2:9" x14ac:dyDescent="0.25">
      <c r="B56">
        <v>4</v>
      </c>
      <c r="C56">
        <v>3</v>
      </c>
      <c r="D56">
        <v>4</v>
      </c>
      <c r="E56">
        <v>13</v>
      </c>
      <c r="F56">
        <v>11</v>
      </c>
      <c r="G56">
        <v>2</v>
      </c>
      <c r="H56">
        <v>2</v>
      </c>
      <c r="I56" t="s">
        <v>869</v>
      </c>
    </row>
    <row r="57" spans="2:9" x14ac:dyDescent="0.25">
      <c r="B57">
        <v>2</v>
      </c>
      <c r="C57">
        <v>4</v>
      </c>
      <c r="D57">
        <v>5</v>
      </c>
      <c r="E57">
        <v>10</v>
      </c>
      <c r="F57">
        <v>13</v>
      </c>
      <c r="G57">
        <v>1</v>
      </c>
      <c r="H57">
        <v>1</v>
      </c>
      <c r="I57" t="s">
        <v>870</v>
      </c>
    </row>
    <row r="58" spans="2:9" x14ac:dyDescent="0.25">
      <c r="B58">
        <v>4</v>
      </c>
      <c r="C58">
        <v>2</v>
      </c>
      <c r="D58">
        <v>4</v>
      </c>
      <c r="E58">
        <v>13</v>
      </c>
      <c r="F58">
        <v>16</v>
      </c>
      <c r="G58">
        <v>2</v>
      </c>
      <c r="H58">
        <v>1</v>
      </c>
      <c r="I58" t="s">
        <v>871</v>
      </c>
    </row>
    <row r="59" spans="2:9" x14ac:dyDescent="0.25">
      <c r="B59">
        <v>1</v>
      </c>
      <c r="C59">
        <v>6</v>
      </c>
      <c r="D59">
        <v>5</v>
      </c>
      <c r="E59">
        <v>17</v>
      </c>
      <c r="F59">
        <v>1</v>
      </c>
      <c r="G59">
        <v>1</v>
      </c>
      <c r="H59">
        <v>1</v>
      </c>
      <c r="I59" t="s">
        <v>872</v>
      </c>
    </row>
    <row r="60" spans="2:9" x14ac:dyDescent="0.25">
      <c r="B60">
        <v>4</v>
      </c>
      <c r="C60">
        <v>1</v>
      </c>
      <c r="D60">
        <v>5</v>
      </c>
      <c r="E60">
        <v>5</v>
      </c>
      <c r="F60">
        <v>6</v>
      </c>
      <c r="G60">
        <v>3</v>
      </c>
      <c r="H60">
        <v>4</v>
      </c>
      <c r="I60" t="s">
        <v>873</v>
      </c>
    </row>
    <row r="61" spans="2:9" x14ac:dyDescent="0.25">
      <c r="B61">
        <v>4</v>
      </c>
      <c r="C61">
        <v>2</v>
      </c>
      <c r="D61">
        <v>4</v>
      </c>
      <c r="E61">
        <v>12</v>
      </c>
      <c r="F61">
        <v>6</v>
      </c>
      <c r="G61">
        <v>1</v>
      </c>
      <c r="H61">
        <v>3</v>
      </c>
      <c r="I61" t="s">
        <v>874</v>
      </c>
    </row>
    <row r="62" spans="2:9" x14ac:dyDescent="0.25">
      <c r="B62">
        <v>2</v>
      </c>
      <c r="C62">
        <v>5</v>
      </c>
      <c r="D62">
        <v>2</v>
      </c>
      <c r="E62">
        <v>3</v>
      </c>
      <c r="F62">
        <v>16</v>
      </c>
      <c r="G62">
        <v>3</v>
      </c>
      <c r="H62">
        <v>2</v>
      </c>
      <c r="I62" t="s">
        <v>875</v>
      </c>
    </row>
    <row r="63" spans="2:9" x14ac:dyDescent="0.25">
      <c r="B63">
        <v>1</v>
      </c>
      <c r="C63">
        <v>8</v>
      </c>
      <c r="D63">
        <v>4</v>
      </c>
      <c r="E63">
        <v>3</v>
      </c>
      <c r="F63">
        <v>1</v>
      </c>
      <c r="G63">
        <v>4</v>
      </c>
      <c r="H63">
        <v>3</v>
      </c>
      <c r="I63" t="s">
        <v>876</v>
      </c>
    </row>
    <row r="64" spans="2:9" x14ac:dyDescent="0.25">
      <c r="B64">
        <v>4</v>
      </c>
      <c r="C64">
        <v>7</v>
      </c>
      <c r="D64">
        <v>2</v>
      </c>
      <c r="E64">
        <v>3</v>
      </c>
      <c r="F64">
        <v>1</v>
      </c>
      <c r="G64">
        <v>1</v>
      </c>
      <c r="H64">
        <v>4</v>
      </c>
      <c r="I64" t="s">
        <v>877</v>
      </c>
    </row>
    <row r="65" spans="2:9" x14ac:dyDescent="0.25">
      <c r="B65">
        <v>1</v>
      </c>
      <c r="C65">
        <v>7</v>
      </c>
      <c r="D65">
        <v>5</v>
      </c>
      <c r="E65">
        <v>6</v>
      </c>
      <c r="F65">
        <v>9</v>
      </c>
      <c r="G65">
        <v>2</v>
      </c>
      <c r="H65">
        <v>2</v>
      </c>
      <c r="I65" t="s">
        <v>878</v>
      </c>
    </row>
    <row r="66" spans="2:9" x14ac:dyDescent="0.25">
      <c r="B66">
        <v>4</v>
      </c>
      <c r="C66">
        <v>7</v>
      </c>
      <c r="D66">
        <v>2</v>
      </c>
      <c r="E66">
        <v>16</v>
      </c>
      <c r="F66">
        <v>1</v>
      </c>
      <c r="G66">
        <v>1</v>
      </c>
      <c r="H66">
        <v>2</v>
      </c>
      <c r="I66" t="s">
        <v>879</v>
      </c>
    </row>
    <row r="67" spans="2:9" x14ac:dyDescent="0.25">
      <c r="B67">
        <v>1</v>
      </c>
      <c r="C67">
        <v>5</v>
      </c>
      <c r="D67">
        <v>4</v>
      </c>
      <c r="E67">
        <v>17</v>
      </c>
      <c r="F67">
        <v>10</v>
      </c>
      <c r="G67">
        <v>4</v>
      </c>
      <c r="H67">
        <v>1</v>
      </c>
      <c r="I67" t="s">
        <v>880</v>
      </c>
    </row>
    <row r="68" spans="2:9" x14ac:dyDescent="0.25">
      <c r="B68">
        <v>1</v>
      </c>
      <c r="C68">
        <v>6</v>
      </c>
      <c r="D68">
        <v>4</v>
      </c>
      <c r="E68">
        <v>10</v>
      </c>
      <c r="F68">
        <v>7</v>
      </c>
      <c r="G68">
        <v>3</v>
      </c>
      <c r="H68">
        <v>3</v>
      </c>
      <c r="I68" t="s">
        <v>881</v>
      </c>
    </row>
    <row r="69" spans="2:9" x14ac:dyDescent="0.25">
      <c r="B69">
        <v>2</v>
      </c>
      <c r="C69">
        <v>8</v>
      </c>
      <c r="D69">
        <v>5</v>
      </c>
      <c r="E69">
        <v>18</v>
      </c>
      <c r="F69">
        <v>17</v>
      </c>
      <c r="G69">
        <v>4</v>
      </c>
      <c r="H69">
        <v>1</v>
      </c>
      <c r="I69" t="s">
        <v>882</v>
      </c>
    </row>
    <row r="70" spans="2:9" x14ac:dyDescent="0.25">
      <c r="B70">
        <v>4</v>
      </c>
      <c r="C70">
        <v>8</v>
      </c>
      <c r="D70">
        <v>4</v>
      </c>
      <c r="E70">
        <v>13</v>
      </c>
      <c r="F70">
        <v>15</v>
      </c>
      <c r="G70">
        <v>3</v>
      </c>
      <c r="H70">
        <v>2</v>
      </c>
      <c r="I70" t="s">
        <v>883</v>
      </c>
    </row>
    <row r="71" spans="2:9" x14ac:dyDescent="0.25">
      <c r="B71">
        <v>2</v>
      </c>
      <c r="C71">
        <v>4</v>
      </c>
      <c r="D71">
        <v>1</v>
      </c>
      <c r="E71">
        <v>9</v>
      </c>
      <c r="F71">
        <v>8</v>
      </c>
      <c r="G71">
        <v>2</v>
      </c>
      <c r="H71">
        <v>1</v>
      </c>
      <c r="I71" t="s">
        <v>884</v>
      </c>
    </row>
    <row r="72" spans="2:9" x14ac:dyDescent="0.25">
      <c r="B72">
        <v>3</v>
      </c>
      <c r="C72">
        <v>8</v>
      </c>
      <c r="D72">
        <v>5</v>
      </c>
      <c r="E72">
        <v>6</v>
      </c>
      <c r="F72">
        <v>13</v>
      </c>
      <c r="G72">
        <v>3</v>
      </c>
      <c r="H72">
        <v>3</v>
      </c>
      <c r="I72" t="s">
        <v>885</v>
      </c>
    </row>
    <row r="73" spans="2:9" x14ac:dyDescent="0.25">
      <c r="B73">
        <v>1</v>
      </c>
      <c r="C73">
        <v>4</v>
      </c>
      <c r="D73">
        <v>3</v>
      </c>
      <c r="E73">
        <v>4</v>
      </c>
      <c r="F73">
        <v>2</v>
      </c>
      <c r="G73">
        <v>4</v>
      </c>
      <c r="H73">
        <v>4</v>
      </c>
      <c r="I73" t="s">
        <v>886</v>
      </c>
    </row>
    <row r="74" spans="2:9" x14ac:dyDescent="0.25">
      <c r="B74">
        <v>4</v>
      </c>
      <c r="C74">
        <v>2</v>
      </c>
      <c r="D74">
        <v>5</v>
      </c>
      <c r="E74">
        <v>16</v>
      </c>
      <c r="F74">
        <v>4</v>
      </c>
      <c r="G74">
        <v>2</v>
      </c>
      <c r="H74">
        <v>2</v>
      </c>
      <c r="I74" t="s">
        <v>887</v>
      </c>
    </row>
    <row r="75" spans="2:9" x14ac:dyDescent="0.25">
      <c r="B75">
        <v>2</v>
      </c>
      <c r="C75">
        <v>3</v>
      </c>
      <c r="D75">
        <v>2</v>
      </c>
      <c r="E75">
        <v>18</v>
      </c>
      <c r="F75">
        <v>15</v>
      </c>
      <c r="G75">
        <v>1</v>
      </c>
      <c r="H75">
        <v>2</v>
      </c>
      <c r="I75" t="s">
        <v>888</v>
      </c>
    </row>
    <row r="76" spans="2:9" x14ac:dyDescent="0.25">
      <c r="B76">
        <v>4</v>
      </c>
      <c r="C76">
        <v>2</v>
      </c>
      <c r="D76">
        <v>2</v>
      </c>
      <c r="E76">
        <v>9</v>
      </c>
      <c r="F76">
        <v>13</v>
      </c>
      <c r="G76">
        <v>4</v>
      </c>
      <c r="H76">
        <v>2</v>
      </c>
      <c r="I76" t="s">
        <v>889</v>
      </c>
    </row>
    <row r="77" spans="2:9" x14ac:dyDescent="0.25">
      <c r="B77">
        <v>3</v>
      </c>
      <c r="C77">
        <v>7</v>
      </c>
      <c r="D77">
        <v>2</v>
      </c>
      <c r="E77">
        <v>19</v>
      </c>
      <c r="F77">
        <v>11</v>
      </c>
      <c r="G77">
        <v>2</v>
      </c>
      <c r="H77">
        <v>2</v>
      </c>
      <c r="I77" t="s">
        <v>890</v>
      </c>
    </row>
    <row r="78" spans="2:9" x14ac:dyDescent="0.25">
      <c r="B78">
        <v>3</v>
      </c>
      <c r="C78">
        <v>4</v>
      </c>
      <c r="D78">
        <v>3</v>
      </c>
      <c r="E78">
        <v>18</v>
      </c>
      <c r="F78">
        <v>15</v>
      </c>
      <c r="G78">
        <v>3</v>
      </c>
      <c r="H78">
        <v>3</v>
      </c>
      <c r="I78" t="s">
        <v>891</v>
      </c>
    </row>
    <row r="79" spans="2:9" x14ac:dyDescent="0.25">
      <c r="B79">
        <v>2</v>
      </c>
      <c r="C79">
        <v>8</v>
      </c>
      <c r="D79">
        <v>2</v>
      </c>
      <c r="E79">
        <v>1</v>
      </c>
      <c r="F79">
        <v>18</v>
      </c>
      <c r="G79">
        <v>4</v>
      </c>
      <c r="H79">
        <v>4</v>
      </c>
      <c r="I79" t="s">
        <v>892</v>
      </c>
    </row>
    <row r="80" spans="2:9" x14ac:dyDescent="0.25">
      <c r="B80">
        <v>2</v>
      </c>
      <c r="C80">
        <v>3</v>
      </c>
      <c r="D80">
        <v>1</v>
      </c>
      <c r="E80">
        <v>5</v>
      </c>
      <c r="F80">
        <v>3</v>
      </c>
      <c r="G80">
        <v>1</v>
      </c>
      <c r="H80">
        <v>1</v>
      </c>
      <c r="I80" t="s">
        <v>893</v>
      </c>
    </row>
    <row r="81" spans="2:9" x14ac:dyDescent="0.25">
      <c r="B81">
        <v>4</v>
      </c>
      <c r="C81">
        <v>5</v>
      </c>
      <c r="D81">
        <v>5</v>
      </c>
      <c r="E81">
        <v>18</v>
      </c>
      <c r="F81">
        <v>8</v>
      </c>
      <c r="G81">
        <v>2</v>
      </c>
      <c r="H81">
        <v>2</v>
      </c>
      <c r="I81" t="s">
        <v>894</v>
      </c>
    </row>
    <row r="82" spans="2:9" x14ac:dyDescent="0.25">
      <c r="B82">
        <v>2</v>
      </c>
      <c r="C82">
        <v>6</v>
      </c>
      <c r="D82">
        <v>4</v>
      </c>
      <c r="E82">
        <v>11</v>
      </c>
      <c r="F82">
        <v>9</v>
      </c>
      <c r="G82">
        <v>1</v>
      </c>
      <c r="H82">
        <v>2</v>
      </c>
      <c r="I82" t="s">
        <v>895</v>
      </c>
    </row>
    <row r="83" spans="2:9" x14ac:dyDescent="0.25">
      <c r="B83">
        <v>3</v>
      </c>
      <c r="C83">
        <v>8</v>
      </c>
      <c r="D83">
        <v>3</v>
      </c>
      <c r="E83">
        <v>2</v>
      </c>
      <c r="F83">
        <v>13</v>
      </c>
      <c r="G83">
        <v>1</v>
      </c>
      <c r="H83">
        <v>2</v>
      </c>
      <c r="I83" t="s">
        <v>896</v>
      </c>
    </row>
    <row r="84" spans="2:9" x14ac:dyDescent="0.25">
      <c r="B84">
        <v>1</v>
      </c>
      <c r="C84">
        <v>2</v>
      </c>
      <c r="D84">
        <v>5</v>
      </c>
      <c r="E84">
        <v>16</v>
      </c>
      <c r="F84">
        <v>9</v>
      </c>
      <c r="G84">
        <v>4</v>
      </c>
      <c r="H84">
        <v>1</v>
      </c>
      <c r="I84" t="s">
        <v>897</v>
      </c>
    </row>
    <row r="85" spans="2:9" x14ac:dyDescent="0.25">
      <c r="B85">
        <v>3</v>
      </c>
      <c r="C85">
        <v>7</v>
      </c>
      <c r="D85">
        <v>3</v>
      </c>
      <c r="E85">
        <v>4</v>
      </c>
      <c r="F85">
        <v>17</v>
      </c>
      <c r="G85">
        <v>1</v>
      </c>
      <c r="H85">
        <v>3</v>
      </c>
      <c r="I85" t="s">
        <v>898</v>
      </c>
    </row>
    <row r="86" spans="2:9" x14ac:dyDescent="0.25">
      <c r="B86">
        <v>1</v>
      </c>
      <c r="C86">
        <v>4</v>
      </c>
      <c r="D86">
        <v>3</v>
      </c>
      <c r="E86">
        <v>19</v>
      </c>
      <c r="F86">
        <v>5</v>
      </c>
      <c r="G86">
        <v>2</v>
      </c>
      <c r="H86">
        <v>2</v>
      </c>
      <c r="I86" t="s">
        <v>899</v>
      </c>
    </row>
    <row r="87" spans="2:9" x14ac:dyDescent="0.25">
      <c r="B87">
        <v>3</v>
      </c>
      <c r="C87">
        <v>5</v>
      </c>
      <c r="D87">
        <v>3</v>
      </c>
      <c r="E87">
        <v>9</v>
      </c>
      <c r="F87">
        <v>13</v>
      </c>
      <c r="G87">
        <v>4</v>
      </c>
      <c r="H87">
        <v>3</v>
      </c>
      <c r="I87" t="s">
        <v>900</v>
      </c>
    </row>
    <row r="88" spans="2:9" x14ac:dyDescent="0.25">
      <c r="B88">
        <v>4</v>
      </c>
      <c r="C88">
        <v>4</v>
      </c>
      <c r="D88">
        <v>4</v>
      </c>
      <c r="E88">
        <v>7</v>
      </c>
      <c r="F88">
        <v>1</v>
      </c>
      <c r="G88">
        <v>2</v>
      </c>
      <c r="H88">
        <v>1</v>
      </c>
      <c r="I88" t="s">
        <v>901</v>
      </c>
    </row>
    <row r="89" spans="2:9" x14ac:dyDescent="0.25">
      <c r="B89">
        <v>2</v>
      </c>
      <c r="C89">
        <v>2</v>
      </c>
      <c r="D89">
        <v>5</v>
      </c>
      <c r="E89">
        <v>6</v>
      </c>
      <c r="F89">
        <v>16</v>
      </c>
      <c r="G89">
        <v>4</v>
      </c>
      <c r="H89">
        <v>2</v>
      </c>
      <c r="I89" t="s">
        <v>902</v>
      </c>
    </row>
    <row r="90" spans="2:9" x14ac:dyDescent="0.25">
      <c r="B90">
        <v>1</v>
      </c>
      <c r="C90">
        <v>3</v>
      </c>
      <c r="D90">
        <v>3</v>
      </c>
      <c r="E90">
        <v>14</v>
      </c>
      <c r="F90">
        <v>7</v>
      </c>
      <c r="G90">
        <v>1</v>
      </c>
      <c r="H90">
        <v>3</v>
      </c>
      <c r="I90" t="s">
        <v>903</v>
      </c>
    </row>
    <row r="91" spans="2:9" x14ac:dyDescent="0.25">
      <c r="B91">
        <v>1</v>
      </c>
      <c r="C91">
        <v>4</v>
      </c>
      <c r="D91">
        <v>4</v>
      </c>
      <c r="E91">
        <v>13</v>
      </c>
      <c r="F91">
        <v>14</v>
      </c>
      <c r="G91">
        <v>4</v>
      </c>
      <c r="H91">
        <v>1</v>
      </c>
      <c r="I91" t="s">
        <v>904</v>
      </c>
    </row>
    <row r="92" spans="2:9" x14ac:dyDescent="0.25">
      <c r="B92">
        <v>4</v>
      </c>
      <c r="C92">
        <v>7</v>
      </c>
      <c r="D92">
        <v>2</v>
      </c>
      <c r="E92">
        <v>16</v>
      </c>
      <c r="F92">
        <v>11</v>
      </c>
      <c r="G92">
        <v>1</v>
      </c>
      <c r="H92">
        <v>1</v>
      </c>
      <c r="I92" t="s">
        <v>905</v>
      </c>
    </row>
    <row r="93" spans="2:9" x14ac:dyDescent="0.25">
      <c r="B93">
        <v>1</v>
      </c>
      <c r="C93">
        <v>2</v>
      </c>
      <c r="D93">
        <v>5</v>
      </c>
      <c r="E93">
        <v>19</v>
      </c>
      <c r="F93">
        <v>7</v>
      </c>
      <c r="G93">
        <v>2</v>
      </c>
      <c r="H93">
        <v>2</v>
      </c>
      <c r="I93" t="s">
        <v>906</v>
      </c>
    </row>
    <row r="94" spans="2:9" x14ac:dyDescent="0.25">
      <c r="B94">
        <v>3</v>
      </c>
      <c r="C94">
        <v>1</v>
      </c>
      <c r="D94">
        <v>3</v>
      </c>
      <c r="E94">
        <v>4</v>
      </c>
      <c r="F94">
        <v>6</v>
      </c>
      <c r="G94">
        <v>3</v>
      </c>
      <c r="H94">
        <v>2</v>
      </c>
      <c r="I94" t="s">
        <v>907</v>
      </c>
    </row>
    <row r="95" spans="2:9" x14ac:dyDescent="0.25">
      <c r="B95">
        <v>3</v>
      </c>
      <c r="C95">
        <v>6</v>
      </c>
      <c r="D95">
        <v>1</v>
      </c>
      <c r="E95">
        <v>15</v>
      </c>
      <c r="F95">
        <v>2</v>
      </c>
      <c r="G95">
        <v>3</v>
      </c>
      <c r="H95">
        <v>4</v>
      </c>
      <c r="I95" t="s">
        <v>908</v>
      </c>
    </row>
    <row r="96" spans="2:9" x14ac:dyDescent="0.25">
      <c r="B96">
        <v>2</v>
      </c>
      <c r="C96">
        <v>3</v>
      </c>
      <c r="D96">
        <v>4</v>
      </c>
      <c r="E96">
        <v>18</v>
      </c>
      <c r="F96">
        <v>8</v>
      </c>
      <c r="G96">
        <v>2</v>
      </c>
      <c r="H96">
        <v>2</v>
      </c>
      <c r="I96" t="s">
        <v>909</v>
      </c>
    </row>
    <row r="97" spans="2:9" x14ac:dyDescent="0.25">
      <c r="B97">
        <v>2</v>
      </c>
      <c r="C97">
        <v>4</v>
      </c>
      <c r="D97">
        <v>3</v>
      </c>
      <c r="E97">
        <v>2</v>
      </c>
      <c r="F97">
        <v>14</v>
      </c>
      <c r="G97">
        <v>3</v>
      </c>
      <c r="H97">
        <v>3</v>
      </c>
      <c r="I97" t="s">
        <v>910</v>
      </c>
    </row>
    <row r="98" spans="2:9" x14ac:dyDescent="0.25">
      <c r="B98">
        <v>2</v>
      </c>
      <c r="C98">
        <v>5</v>
      </c>
      <c r="D98">
        <v>2</v>
      </c>
      <c r="E98">
        <v>14</v>
      </c>
      <c r="F98">
        <v>19</v>
      </c>
      <c r="G98">
        <v>3</v>
      </c>
      <c r="H98">
        <v>1</v>
      </c>
      <c r="I98" t="s">
        <v>911</v>
      </c>
    </row>
    <row r="99" spans="2:9" x14ac:dyDescent="0.25">
      <c r="B99">
        <v>4</v>
      </c>
      <c r="C99">
        <v>1</v>
      </c>
      <c r="D99">
        <v>3</v>
      </c>
      <c r="E99">
        <v>2</v>
      </c>
      <c r="F99">
        <v>14</v>
      </c>
      <c r="G99">
        <v>2</v>
      </c>
      <c r="H99">
        <v>1</v>
      </c>
      <c r="I99" t="s">
        <v>912</v>
      </c>
    </row>
    <row r="100" spans="2:9" x14ac:dyDescent="0.25">
      <c r="B100">
        <v>2</v>
      </c>
      <c r="C100">
        <v>1</v>
      </c>
      <c r="D100">
        <v>4</v>
      </c>
      <c r="E100">
        <v>12</v>
      </c>
      <c r="F100">
        <v>9</v>
      </c>
      <c r="G100">
        <v>3</v>
      </c>
      <c r="H100">
        <v>2</v>
      </c>
      <c r="I100" t="s">
        <v>913</v>
      </c>
    </row>
    <row r="101" spans="2:9" x14ac:dyDescent="0.25">
      <c r="B101">
        <v>4</v>
      </c>
      <c r="C101">
        <v>2</v>
      </c>
      <c r="D101">
        <v>4</v>
      </c>
      <c r="E101">
        <v>14</v>
      </c>
      <c r="F101">
        <v>13</v>
      </c>
      <c r="G101">
        <v>4</v>
      </c>
      <c r="H101">
        <v>2</v>
      </c>
      <c r="I101" t="s">
        <v>914</v>
      </c>
    </row>
    <row r="102" spans="2:9" x14ac:dyDescent="0.25">
      <c r="B102">
        <v>3</v>
      </c>
      <c r="C102">
        <v>5</v>
      </c>
      <c r="D102">
        <v>1</v>
      </c>
      <c r="E102">
        <v>13</v>
      </c>
      <c r="F102">
        <v>8</v>
      </c>
      <c r="G102">
        <v>4</v>
      </c>
      <c r="H102">
        <v>1</v>
      </c>
      <c r="I102" t="s">
        <v>915</v>
      </c>
    </row>
    <row r="103" spans="2:9" x14ac:dyDescent="0.25">
      <c r="B103">
        <v>1</v>
      </c>
      <c r="C103">
        <v>7</v>
      </c>
      <c r="D103">
        <v>4</v>
      </c>
      <c r="E103">
        <v>14</v>
      </c>
      <c r="F103">
        <v>5</v>
      </c>
      <c r="G103">
        <v>2</v>
      </c>
      <c r="H103">
        <v>1</v>
      </c>
      <c r="I103" t="s">
        <v>916</v>
      </c>
    </row>
    <row r="104" spans="2:9" x14ac:dyDescent="0.25">
      <c r="B104">
        <v>4</v>
      </c>
      <c r="C104">
        <v>3</v>
      </c>
      <c r="D104">
        <v>4</v>
      </c>
      <c r="E104">
        <v>17</v>
      </c>
      <c r="F104">
        <v>8</v>
      </c>
      <c r="G104">
        <v>4</v>
      </c>
      <c r="H104">
        <v>2</v>
      </c>
      <c r="I104" t="s">
        <v>917</v>
      </c>
    </row>
    <row r="105" spans="2:9" x14ac:dyDescent="0.25">
      <c r="B105">
        <v>4</v>
      </c>
      <c r="C105">
        <v>2</v>
      </c>
      <c r="D105">
        <v>1</v>
      </c>
      <c r="E105">
        <v>12</v>
      </c>
      <c r="F105">
        <v>16</v>
      </c>
      <c r="G105">
        <v>4</v>
      </c>
      <c r="H105">
        <v>2</v>
      </c>
      <c r="I105" t="s">
        <v>918</v>
      </c>
    </row>
    <row r="106" spans="2:9" x14ac:dyDescent="0.25">
      <c r="B106">
        <v>1</v>
      </c>
      <c r="C106">
        <v>6</v>
      </c>
      <c r="D106">
        <v>4</v>
      </c>
      <c r="E106">
        <v>12</v>
      </c>
      <c r="F106">
        <v>8</v>
      </c>
      <c r="G106">
        <v>4</v>
      </c>
      <c r="H106">
        <v>4</v>
      </c>
      <c r="I106" t="s">
        <v>919</v>
      </c>
    </row>
    <row r="107" spans="2:9" x14ac:dyDescent="0.25">
      <c r="B107">
        <v>1</v>
      </c>
      <c r="C107">
        <v>4</v>
      </c>
      <c r="D107">
        <v>2</v>
      </c>
      <c r="E107">
        <v>1</v>
      </c>
      <c r="F107">
        <v>20</v>
      </c>
      <c r="G107">
        <v>3</v>
      </c>
      <c r="H107">
        <v>4</v>
      </c>
      <c r="I107" t="s">
        <v>920</v>
      </c>
    </row>
    <row r="108" spans="2:9" x14ac:dyDescent="0.25">
      <c r="B108">
        <v>3</v>
      </c>
      <c r="C108">
        <v>2</v>
      </c>
      <c r="D108">
        <v>4</v>
      </c>
      <c r="E108">
        <v>16</v>
      </c>
      <c r="F108">
        <v>8</v>
      </c>
      <c r="G108">
        <v>2</v>
      </c>
      <c r="H108">
        <v>1</v>
      </c>
      <c r="I108" t="s">
        <v>921</v>
      </c>
    </row>
    <row r="109" spans="2:9" x14ac:dyDescent="0.25">
      <c r="B109">
        <v>4</v>
      </c>
      <c r="C109">
        <v>2</v>
      </c>
      <c r="D109">
        <v>3</v>
      </c>
      <c r="E109">
        <v>6</v>
      </c>
      <c r="F109">
        <v>10</v>
      </c>
      <c r="G109">
        <v>2</v>
      </c>
      <c r="H109">
        <v>2</v>
      </c>
      <c r="I109" t="s">
        <v>922</v>
      </c>
    </row>
    <row r="110" spans="2:9" x14ac:dyDescent="0.25">
      <c r="B110">
        <v>2</v>
      </c>
      <c r="C110">
        <v>3</v>
      </c>
      <c r="D110">
        <v>1</v>
      </c>
      <c r="E110">
        <v>11</v>
      </c>
      <c r="F110">
        <v>15</v>
      </c>
      <c r="G110">
        <v>1</v>
      </c>
      <c r="H110">
        <v>1</v>
      </c>
      <c r="I110" t="s">
        <v>923</v>
      </c>
    </row>
    <row r="111" spans="2:9" x14ac:dyDescent="0.25">
      <c r="B111">
        <v>1</v>
      </c>
      <c r="C111">
        <v>4</v>
      </c>
      <c r="D111">
        <v>2</v>
      </c>
      <c r="E111">
        <v>8</v>
      </c>
      <c r="F111">
        <v>17</v>
      </c>
      <c r="G111">
        <v>1</v>
      </c>
      <c r="H111">
        <v>2</v>
      </c>
      <c r="I111" t="s">
        <v>924</v>
      </c>
    </row>
    <row r="112" spans="2:9" x14ac:dyDescent="0.25">
      <c r="B112">
        <v>1</v>
      </c>
      <c r="C112">
        <v>8</v>
      </c>
      <c r="D112">
        <v>1</v>
      </c>
      <c r="E112">
        <v>6</v>
      </c>
      <c r="F112">
        <v>9</v>
      </c>
      <c r="G112">
        <v>2</v>
      </c>
      <c r="H112">
        <v>1</v>
      </c>
      <c r="I112" t="s">
        <v>925</v>
      </c>
    </row>
    <row r="113" spans="2:9" x14ac:dyDescent="0.25">
      <c r="B113">
        <v>1</v>
      </c>
      <c r="C113">
        <v>4</v>
      </c>
      <c r="D113">
        <v>2</v>
      </c>
      <c r="E113">
        <v>18</v>
      </c>
      <c r="F113">
        <v>10</v>
      </c>
      <c r="G113">
        <v>1</v>
      </c>
      <c r="H113">
        <v>3</v>
      </c>
      <c r="I113" t="s">
        <v>926</v>
      </c>
    </row>
    <row r="114" spans="2:9" x14ac:dyDescent="0.25">
      <c r="B114">
        <v>3</v>
      </c>
      <c r="C114">
        <v>5</v>
      </c>
      <c r="D114">
        <v>4</v>
      </c>
      <c r="E114">
        <v>10</v>
      </c>
      <c r="F114">
        <v>11</v>
      </c>
      <c r="G114">
        <v>1</v>
      </c>
      <c r="H114">
        <v>2</v>
      </c>
      <c r="I114" t="s">
        <v>927</v>
      </c>
    </row>
    <row r="115" spans="2:9" x14ac:dyDescent="0.25">
      <c r="B115">
        <v>2</v>
      </c>
      <c r="C115">
        <v>7</v>
      </c>
      <c r="D115">
        <v>3</v>
      </c>
      <c r="E115">
        <v>16</v>
      </c>
      <c r="F115">
        <v>4</v>
      </c>
      <c r="G115">
        <v>2</v>
      </c>
      <c r="H115">
        <v>4</v>
      </c>
      <c r="I115" t="s">
        <v>928</v>
      </c>
    </row>
    <row r="116" spans="2:9" x14ac:dyDescent="0.25">
      <c r="B116">
        <v>3</v>
      </c>
      <c r="C116">
        <v>3</v>
      </c>
      <c r="D116">
        <v>3</v>
      </c>
      <c r="E116">
        <v>18</v>
      </c>
      <c r="F116">
        <v>20</v>
      </c>
      <c r="G116">
        <v>1</v>
      </c>
      <c r="H116">
        <v>2</v>
      </c>
      <c r="I116" t="s">
        <v>929</v>
      </c>
    </row>
    <row r="117" spans="2:9" x14ac:dyDescent="0.25">
      <c r="B117">
        <v>3</v>
      </c>
      <c r="C117">
        <v>1</v>
      </c>
      <c r="D117">
        <v>3</v>
      </c>
      <c r="E117">
        <v>6</v>
      </c>
      <c r="F117">
        <v>17</v>
      </c>
      <c r="G117">
        <v>1</v>
      </c>
      <c r="H117">
        <v>2</v>
      </c>
      <c r="I117" t="s">
        <v>930</v>
      </c>
    </row>
    <row r="118" spans="2:9" x14ac:dyDescent="0.25">
      <c r="B118">
        <v>4</v>
      </c>
      <c r="C118">
        <v>6</v>
      </c>
      <c r="D118">
        <v>5</v>
      </c>
      <c r="E118">
        <v>16</v>
      </c>
      <c r="F118">
        <v>13</v>
      </c>
      <c r="G118">
        <v>3</v>
      </c>
      <c r="H118">
        <v>3</v>
      </c>
      <c r="I118" t="s">
        <v>931</v>
      </c>
    </row>
    <row r="119" spans="2:9" x14ac:dyDescent="0.25">
      <c r="B119">
        <v>2</v>
      </c>
      <c r="C119">
        <v>5</v>
      </c>
      <c r="D119">
        <v>4</v>
      </c>
      <c r="E119">
        <v>4</v>
      </c>
      <c r="F119">
        <v>2</v>
      </c>
      <c r="G119">
        <v>1</v>
      </c>
      <c r="H119">
        <v>3</v>
      </c>
      <c r="I119" t="s">
        <v>932</v>
      </c>
    </row>
    <row r="120" spans="2:9" x14ac:dyDescent="0.25">
      <c r="B120">
        <v>4</v>
      </c>
      <c r="C120">
        <v>1</v>
      </c>
      <c r="D120">
        <v>1</v>
      </c>
      <c r="E120">
        <v>17</v>
      </c>
      <c r="F120">
        <v>13</v>
      </c>
      <c r="G120">
        <v>2</v>
      </c>
      <c r="H120">
        <v>3</v>
      </c>
      <c r="I120" t="s">
        <v>933</v>
      </c>
    </row>
    <row r="121" spans="2:9" x14ac:dyDescent="0.25">
      <c r="B121">
        <v>4</v>
      </c>
      <c r="C121">
        <v>8</v>
      </c>
      <c r="D121">
        <v>4</v>
      </c>
      <c r="E121">
        <v>7</v>
      </c>
      <c r="F121">
        <v>14</v>
      </c>
      <c r="G121">
        <v>3</v>
      </c>
      <c r="H121">
        <v>3</v>
      </c>
      <c r="I121" t="s">
        <v>934</v>
      </c>
    </row>
    <row r="122" spans="2:9" x14ac:dyDescent="0.25">
      <c r="B122">
        <v>1</v>
      </c>
      <c r="C122">
        <v>3</v>
      </c>
      <c r="D122">
        <v>4</v>
      </c>
      <c r="E122">
        <v>6</v>
      </c>
      <c r="F122">
        <v>1</v>
      </c>
      <c r="G122">
        <v>3</v>
      </c>
      <c r="H122">
        <v>3</v>
      </c>
      <c r="I122" t="s">
        <v>935</v>
      </c>
    </row>
    <row r="123" spans="2:9" x14ac:dyDescent="0.25">
      <c r="B123">
        <v>1</v>
      </c>
      <c r="C123">
        <v>3</v>
      </c>
      <c r="D123">
        <v>2</v>
      </c>
      <c r="E123">
        <v>4</v>
      </c>
      <c r="F123">
        <v>9</v>
      </c>
      <c r="G123">
        <v>3</v>
      </c>
      <c r="H123">
        <v>4</v>
      </c>
      <c r="I123" t="s">
        <v>936</v>
      </c>
    </row>
    <row r="124" spans="2:9" x14ac:dyDescent="0.25">
      <c r="B124">
        <v>2</v>
      </c>
      <c r="C124">
        <v>8</v>
      </c>
      <c r="D124">
        <v>4</v>
      </c>
      <c r="E124">
        <v>11</v>
      </c>
      <c r="F124">
        <v>6</v>
      </c>
      <c r="G124">
        <v>4</v>
      </c>
      <c r="H124">
        <v>1</v>
      </c>
      <c r="I124" t="s">
        <v>937</v>
      </c>
    </row>
    <row r="125" spans="2:9" x14ac:dyDescent="0.25">
      <c r="B125">
        <v>1</v>
      </c>
      <c r="C125">
        <v>8</v>
      </c>
      <c r="D125">
        <v>1</v>
      </c>
      <c r="E125">
        <v>7</v>
      </c>
      <c r="F125">
        <v>12</v>
      </c>
      <c r="G125">
        <v>1</v>
      </c>
      <c r="H125">
        <v>1</v>
      </c>
      <c r="I125" t="s">
        <v>938</v>
      </c>
    </row>
    <row r="126" spans="2:9" x14ac:dyDescent="0.25">
      <c r="B126">
        <v>1</v>
      </c>
      <c r="C126">
        <v>5</v>
      </c>
      <c r="D126">
        <v>1</v>
      </c>
      <c r="E126">
        <v>8</v>
      </c>
      <c r="F126">
        <v>16</v>
      </c>
      <c r="G126">
        <v>1</v>
      </c>
      <c r="H126">
        <v>1</v>
      </c>
      <c r="I126" t="s">
        <v>939</v>
      </c>
    </row>
    <row r="127" spans="2:9" x14ac:dyDescent="0.25">
      <c r="B127">
        <v>4</v>
      </c>
      <c r="C127">
        <v>4</v>
      </c>
      <c r="D127">
        <v>3</v>
      </c>
      <c r="E127">
        <v>8</v>
      </c>
      <c r="F127">
        <v>17</v>
      </c>
      <c r="G127">
        <v>1</v>
      </c>
      <c r="H127">
        <v>1</v>
      </c>
      <c r="I127" t="s">
        <v>940</v>
      </c>
    </row>
    <row r="128" spans="2:9" x14ac:dyDescent="0.25">
      <c r="B128">
        <v>3</v>
      </c>
      <c r="C128">
        <v>5</v>
      </c>
      <c r="D128">
        <v>1</v>
      </c>
      <c r="E128">
        <v>17</v>
      </c>
      <c r="F128">
        <v>9</v>
      </c>
      <c r="G128">
        <v>3</v>
      </c>
      <c r="H128">
        <v>1</v>
      </c>
      <c r="I128" t="s">
        <v>941</v>
      </c>
    </row>
    <row r="129" spans="2:9" x14ac:dyDescent="0.25">
      <c r="B129">
        <v>3</v>
      </c>
      <c r="C129">
        <v>2</v>
      </c>
      <c r="D129">
        <v>2</v>
      </c>
      <c r="E129">
        <v>8</v>
      </c>
      <c r="F129">
        <v>18</v>
      </c>
      <c r="G129">
        <v>2</v>
      </c>
      <c r="H129">
        <v>4</v>
      </c>
      <c r="I129" t="s">
        <v>942</v>
      </c>
    </row>
    <row r="130" spans="2:9" x14ac:dyDescent="0.25">
      <c r="B130">
        <v>4</v>
      </c>
      <c r="C130">
        <v>8</v>
      </c>
      <c r="D130">
        <v>3</v>
      </c>
      <c r="E130">
        <v>2</v>
      </c>
      <c r="F130">
        <v>9</v>
      </c>
      <c r="G130">
        <v>2</v>
      </c>
      <c r="H130">
        <v>4</v>
      </c>
      <c r="I130" t="s">
        <v>943</v>
      </c>
    </row>
    <row r="131" spans="2:9" x14ac:dyDescent="0.25">
      <c r="B131">
        <v>3</v>
      </c>
      <c r="C131">
        <v>5</v>
      </c>
      <c r="D131">
        <v>1</v>
      </c>
      <c r="E131">
        <v>12</v>
      </c>
      <c r="F131">
        <v>2</v>
      </c>
      <c r="G131">
        <v>3</v>
      </c>
      <c r="H131">
        <v>2</v>
      </c>
      <c r="I131" t="s">
        <v>944</v>
      </c>
    </row>
    <row r="132" spans="2:9" x14ac:dyDescent="0.25">
      <c r="B132">
        <v>1</v>
      </c>
      <c r="C132">
        <v>3</v>
      </c>
      <c r="D132">
        <v>2</v>
      </c>
      <c r="E132">
        <v>4</v>
      </c>
      <c r="F132">
        <v>7</v>
      </c>
      <c r="G132">
        <v>2</v>
      </c>
      <c r="H132">
        <v>4</v>
      </c>
      <c r="I132" t="s">
        <v>945</v>
      </c>
    </row>
    <row r="133" spans="2:9" x14ac:dyDescent="0.25">
      <c r="B133">
        <v>3</v>
      </c>
      <c r="C133">
        <v>4</v>
      </c>
      <c r="D133">
        <v>5</v>
      </c>
      <c r="E133">
        <v>12</v>
      </c>
      <c r="F133">
        <v>19</v>
      </c>
      <c r="G133">
        <v>2</v>
      </c>
      <c r="H133">
        <v>3</v>
      </c>
      <c r="I133" t="s">
        <v>946</v>
      </c>
    </row>
    <row r="134" spans="2:9" x14ac:dyDescent="0.25">
      <c r="B134">
        <v>4</v>
      </c>
      <c r="C134">
        <v>5</v>
      </c>
      <c r="D134">
        <v>4</v>
      </c>
      <c r="E134">
        <v>7</v>
      </c>
      <c r="F134">
        <v>7</v>
      </c>
      <c r="G134">
        <v>4</v>
      </c>
      <c r="H134">
        <v>4</v>
      </c>
      <c r="I134" t="s">
        <v>947</v>
      </c>
    </row>
    <row r="135" spans="2:9" x14ac:dyDescent="0.25">
      <c r="B135">
        <v>2</v>
      </c>
      <c r="C135">
        <v>5</v>
      </c>
      <c r="D135">
        <v>2</v>
      </c>
      <c r="E135">
        <v>7</v>
      </c>
      <c r="F135">
        <v>11</v>
      </c>
      <c r="G135">
        <v>4</v>
      </c>
      <c r="H135">
        <v>3</v>
      </c>
      <c r="I135" t="s">
        <v>948</v>
      </c>
    </row>
    <row r="136" spans="2:9" x14ac:dyDescent="0.25">
      <c r="B136">
        <v>3</v>
      </c>
      <c r="C136">
        <v>7</v>
      </c>
      <c r="D136">
        <v>1</v>
      </c>
      <c r="E136">
        <v>15</v>
      </c>
      <c r="F136">
        <v>7</v>
      </c>
      <c r="G136">
        <v>4</v>
      </c>
      <c r="H136">
        <v>2</v>
      </c>
      <c r="I136" t="s">
        <v>949</v>
      </c>
    </row>
    <row r="137" spans="2:9" x14ac:dyDescent="0.25">
      <c r="B137">
        <v>4</v>
      </c>
      <c r="C137">
        <v>4</v>
      </c>
      <c r="D137">
        <v>3</v>
      </c>
      <c r="E137">
        <v>4</v>
      </c>
      <c r="F137">
        <v>11</v>
      </c>
      <c r="G137">
        <v>4</v>
      </c>
      <c r="H137">
        <v>3</v>
      </c>
      <c r="I137" t="s">
        <v>950</v>
      </c>
    </row>
    <row r="138" spans="2:9" x14ac:dyDescent="0.25">
      <c r="B138">
        <v>4</v>
      </c>
      <c r="C138">
        <v>1</v>
      </c>
      <c r="D138">
        <v>4</v>
      </c>
      <c r="E138">
        <v>4</v>
      </c>
      <c r="F138">
        <v>12</v>
      </c>
      <c r="G138">
        <v>1</v>
      </c>
      <c r="H138">
        <v>1</v>
      </c>
      <c r="I138" t="s">
        <v>951</v>
      </c>
    </row>
    <row r="139" spans="2:9" x14ac:dyDescent="0.25">
      <c r="B139">
        <v>4</v>
      </c>
      <c r="C139">
        <v>7</v>
      </c>
      <c r="D139">
        <v>5</v>
      </c>
      <c r="E139">
        <v>1</v>
      </c>
      <c r="F139">
        <v>19</v>
      </c>
      <c r="G139">
        <v>2</v>
      </c>
      <c r="H139">
        <v>3</v>
      </c>
      <c r="I139" t="s">
        <v>952</v>
      </c>
    </row>
    <row r="140" spans="2:9" x14ac:dyDescent="0.25">
      <c r="B140">
        <v>1</v>
      </c>
      <c r="C140">
        <v>2</v>
      </c>
      <c r="D140">
        <v>4</v>
      </c>
      <c r="E140">
        <v>3</v>
      </c>
      <c r="F140">
        <v>11</v>
      </c>
      <c r="G140">
        <v>4</v>
      </c>
      <c r="H140">
        <v>1</v>
      </c>
      <c r="I140" t="s">
        <v>953</v>
      </c>
    </row>
    <row r="141" spans="2:9" x14ac:dyDescent="0.25">
      <c r="B141">
        <v>3</v>
      </c>
      <c r="C141">
        <v>4</v>
      </c>
      <c r="D141">
        <v>3</v>
      </c>
      <c r="E141">
        <v>5</v>
      </c>
      <c r="F141">
        <v>8</v>
      </c>
      <c r="G141">
        <v>3</v>
      </c>
      <c r="H141">
        <v>2</v>
      </c>
      <c r="I141" t="s">
        <v>954</v>
      </c>
    </row>
    <row r="142" spans="2:9" x14ac:dyDescent="0.25">
      <c r="B142">
        <v>4</v>
      </c>
      <c r="C142">
        <v>8</v>
      </c>
      <c r="D142">
        <v>5</v>
      </c>
      <c r="E142">
        <v>6</v>
      </c>
      <c r="F142">
        <v>5</v>
      </c>
      <c r="G142">
        <v>4</v>
      </c>
      <c r="H142">
        <v>2</v>
      </c>
      <c r="I142" t="s">
        <v>955</v>
      </c>
    </row>
    <row r="143" spans="2:9" x14ac:dyDescent="0.25">
      <c r="B143">
        <v>3</v>
      </c>
      <c r="C143">
        <v>1</v>
      </c>
      <c r="D143">
        <v>3</v>
      </c>
      <c r="E143">
        <v>1</v>
      </c>
      <c r="F143">
        <v>14</v>
      </c>
      <c r="G143">
        <v>3</v>
      </c>
      <c r="H143">
        <v>1</v>
      </c>
      <c r="I143" t="s">
        <v>956</v>
      </c>
    </row>
    <row r="144" spans="2:9" x14ac:dyDescent="0.25">
      <c r="B144">
        <v>1</v>
      </c>
      <c r="C144">
        <v>6</v>
      </c>
      <c r="D144">
        <v>3</v>
      </c>
      <c r="E144">
        <v>12</v>
      </c>
      <c r="F144">
        <v>3</v>
      </c>
      <c r="G144">
        <v>2</v>
      </c>
      <c r="H144">
        <v>1</v>
      </c>
      <c r="I144" t="s">
        <v>957</v>
      </c>
    </row>
    <row r="145" spans="2:9" x14ac:dyDescent="0.25">
      <c r="B145">
        <v>3</v>
      </c>
      <c r="C145">
        <v>2</v>
      </c>
      <c r="D145">
        <v>3</v>
      </c>
      <c r="E145">
        <v>14</v>
      </c>
      <c r="F145">
        <v>16</v>
      </c>
      <c r="G145">
        <v>2</v>
      </c>
      <c r="H145">
        <v>1</v>
      </c>
      <c r="I145" t="s">
        <v>958</v>
      </c>
    </row>
    <row r="146" spans="2:9" x14ac:dyDescent="0.25">
      <c r="B146">
        <v>3</v>
      </c>
      <c r="C146">
        <v>1</v>
      </c>
      <c r="D146">
        <v>1</v>
      </c>
      <c r="E146">
        <v>5</v>
      </c>
      <c r="F146">
        <v>8</v>
      </c>
      <c r="G146">
        <v>2</v>
      </c>
      <c r="H146">
        <v>2</v>
      </c>
      <c r="I146" t="s">
        <v>959</v>
      </c>
    </row>
    <row r="147" spans="2:9" x14ac:dyDescent="0.25">
      <c r="B147">
        <v>1</v>
      </c>
      <c r="C147">
        <v>4</v>
      </c>
      <c r="D147">
        <v>2</v>
      </c>
      <c r="E147">
        <v>10</v>
      </c>
      <c r="F147">
        <v>4</v>
      </c>
      <c r="G147">
        <v>1</v>
      </c>
      <c r="H147">
        <v>1</v>
      </c>
      <c r="I147" t="s">
        <v>960</v>
      </c>
    </row>
    <row r="148" spans="2:9" x14ac:dyDescent="0.25">
      <c r="B148">
        <v>4</v>
      </c>
      <c r="C148">
        <v>4</v>
      </c>
      <c r="D148">
        <v>4</v>
      </c>
      <c r="E148">
        <v>12</v>
      </c>
      <c r="F148">
        <v>4</v>
      </c>
      <c r="G148">
        <v>1</v>
      </c>
      <c r="H148">
        <v>2</v>
      </c>
      <c r="I148" t="s">
        <v>961</v>
      </c>
    </row>
    <row r="149" spans="2:9" x14ac:dyDescent="0.25">
      <c r="B149">
        <v>3</v>
      </c>
      <c r="C149">
        <v>8</v>
      </c>
      <c r="D149">
        <v>4</v>
      </c>
      <c r="E149">
        <v>4</v>
      </c>
      <c r="F149">
        <v>12</v>
      </c>
      <c r="G149">
        <v>4</v>
      </c>
      <c r="H149">
        <v>3</v>
      </c>
      <c r="I149" t="s">
        <v>962</v>
      </c>
    </row>
    <row r="150" spans="2:9" x14ac:dyDescent="0.25">
      <c r="B150">
        <v>1</v>
      </c>
      <c r="C150">
        <v>6</v>
      </c>
      <c r="D150">
        <v>2</v>
      </c>
      <c r="E150">
        <v>10</v>
      </c>
      <c r="F150">
        <v>10</v>
      </c>
      <c r="G150">
        <v>2</v>
      </c>
      <c r="H150">
        <v>2</v>
      </c>
      <c r="I150" t="s">
        <v>963</v>
      </c>
    </row>
    <row r="151" spans="2:9" x14ac:dyDescent="0.25">
      <c r="B151">
        <v>4</v>
      </c>
      <c r="C151">
        <v>5</v>
      </c>
      <c r="D151">
        <v>1</v>
      </c>
      <c r="E151">
        <v>15</v>
      </c>
      <c r="F151">
        <v>11</v>
      </c>
      <c r="G151">
        <v>4</v>
      </c>
      <c r="H151">
        <v>4</v>
      </c>
      <c r="I151" t="s">
        <v>964</v>
      </c>
    </row>
    <row r="152" spans="2:9" x14ac:dyDescent="0.25">
      <c r="B152">
        <v>2</v>
      </c>
      <c r="C152">
        <v>4</v>
      </c>
      <c r="D152">
        <v>4</v>
      </c>
      <c r="E152">
        <v>12</v>
      </c>
      <c r="F152">
        <v>2</v>
      </c>
      <c r="G152">
        <v>2</v>
      </c>
      <c r="H152">
        <v>2</v>
      </c>
      <c r="I152" t="s">
        <v>965</v>
      </c>
    </row>
    <row r="153" spans="2:9" x14ac:dyDescent="0.25">
      <c r="B153">
        <v>3</v>
      </c>
      <c r="C153">
        <v>7</v>
      </c>
      <c r="D153">
        <v>4</v>
      </c>
      <c r="E153">
        <v>19</v>
      </c>
      <c r="F153">
        <v>15</v>
      </c>
      <c r="G153">
        <v>3</v>
      </c>
      <c r="H153">
        <v>1</v>
      </c>
      <c r="I153" t="s">
        <v>966</v>
      </c>
    </row>
    <row r="154" spans="2:9" x14ac:dyDescent="0.25">
      <c r="B154">
        <v>2</v>
      </c>
      <c r="C154">
        <v>8</v>
      </c>
      <c r="D154">
        <v>5</v>
      </c>
      <c r="E154">
        <v>4</v>
      </c>
      <c r="F154">
        <v>17</v>
      </c>
      <c r="G154">
        <v>4</v>
      </c>
      <c r="H154">
        <v>1</v>
      </c>
      <c r="I154" t="s">
        <v>967</v>
      </c>
    </row>
    <row r="155" spans="2:9" x14ac:dyDescent="0.25">
      <c r="B155">
        <v>2</v>
      </c>
      <c r="C155">
        <v>6</v>
      </c>
      <c r="D155">
        <v>5</v>
      </c>
      <c r="E155">
        <v>6</v>
      </c>
      <c r="F155">
        <v>17</v>
      </c>
      <c r="G155">
        <v>3</v>
      </c>
      <c r="H155">
        <v>4</v>
      </c>
      <c r="I155" t="s">
        <v>968</v>
      </c>
    </row>
    <row r="156" spans="2:9" x14ac:dyDescent="0.25">
      <c r="B156">
        <v>1</v>
      </c>
      <c r="C156">
        <v>3</v>
      </c>
      <c r="D156">
        <v>4</v>
      </c>
      <c r="E156">
        <v>15</v>
      </c>
      <c r="F156">
        <v>1</v>
      </c>
      <c r="G156">
        <v>2</v>
      </c>
      <c r="H156">
        <v>4</v>
      </c>
      <c r="I156" t="s">
        <v>969</v>
      </c>
    </row>
    <row r="157" spans="2:9" x14ac:dyDescent="0.25">
      <c r="B157">
        <v>1</v>
      </c>
      <c r="C157">
        <v>6</v>
      </c>
      <c r="D157">
        <v>1</v>
      </c>
      <c r="E157">
        <v>8</v>
      </c>
      <c r="F157">
        <v>12</v>
      </c>
      <c r="G157">
        <v>4</v>
      </c>
      <c r="H157">
        <v>1</v>
      </c>
      <c r="I157" t="s">
        <v>970</v>
      </c>
    </row>
    <row r="158" spans="2:9" x14ac:dyDescent="0.25">
      <c r="B158">
        <v>2</v>
      </c>
      <c r="C158">
        <v>5</v>
      </c>
      <c r="D158">
        <v>5</v>
      </c>
      <c r="E158">
        <v>14</v>
      </c>
      <c r="F158">
        <v>14</v>
      </c>
      <c r="G158">
        <v>2</v>
      </c>
      <c r="H158">
        <v>2</v>
      </c>
      <c r="I158" t="s">
        <v>971</v>
      </c>
    </row>
    <row r="159" spans="2:9" x14ac:dyDescent="0.25">
      <c r="B159">
        <v>2</v>
      </c>
      <c r="C159">
        <v>8</v>
      </c>
      <c r="D159">
        <v>3</v>
      </c>
      <c r="E159">
        <v>6</v>
      </c>
      <c r="F159">
        <v>14</v>
      </c>
      <c r="G159">
        <v>4</v>
      </c>
      <c r="H159">
        <v>4</v>
      </c>
      <c r="I159" t="s">
        <v>972</v>
      </c>
    </row>
    <row r="160" spans="2:9" x14ac:dyDescent="0.25">
      <c r="B160">
        <v>2</v>
      </c>
      <c r="C160">
        <v>1</v>
      </c>
      <c r="D160">
        <v>1</v>
      </c>
      <c r="E160">
        <v>18</v>
      </c>
      <c r="F160">
        <v>13</v>
      </c>
      <c r="G160">
        <v>3</v>
      </c>
      <c r="H160">
        <v>2</v>
      </c>
      <c r="I160" t="s">
        <v>973</v>
      </c>
    </row>
    <row r="161" spans="2:9" x14ac:dyDescent="0.25">
      <c r="B161">
        <v>4</v>
      </c>
      <c r="C161">
        <v>6</v>
      </c>
      <c r="D161">
        <v>5</v>
      </c>
      <c r="E161">
        <v>16</v>
      </c>
      <c r="F161">
        <v>14</v>
      </c>
      <c r="G161">
        <v>3</v>
      </c>
      <c r="H161">
        <v>3</v>
      </c>
      <c r="I161" t="s">
        <v>974</v>
      </c>
    </row>
    <row r="162" spans="2:9" x14ac:dyDescent="0.25">
      <c r="B162">
        <v>4</v>
      </c>
      <c r="C162">
        <v>2</v>
      </c>
      <c r="D162">
        <v>3</v>
      </c>
      <c r="E162">
        <v>12</v>
      </c>
      <c r="F162">
        <v>10</v>
      </c>
      <c r="G162">
        <v>3</v>
      </c>
      <c r="H162">
        <v>3</v>
      </c>
      <c r="I162" t="s">
        <v>975</v>
      </c>
    </row>
    <row r="163" spans="2:9" x14ac:dyDescent="0.25">
      <c r="B163">
        <v>3</v>
      </c>
      <c r="C163">
        <v>3</v>
      </c>
      <c r="D163">
        <v>5</v>
      </c>
      <c r="E163">
        <v>2</v>
      </c>
      <c r="F163">
        <v>8</v>
      </c>
      <c r="G163">
        <v>4</v>
      </c>
      <c r="H163">
        <v>1</v>
      </c>
      <c r="I163" t="s">
        <v>976</v>
      </c>
    </row>
    <row r="164" spans="2:9" x14ac:dyDescent="0.25">
      <c r="B164">
        <v>2</v>
      </c>
      <c r="C164">
        <v>8</v>
      </c>
      <c r="D164">
        <v>4</v>
      </c>
      <c r="E164">
        <v>9</v>
      </c>
      <c r="F164">
        <v>5</v>
      </c>
      <c r="G164">
        <v>3</v>
      </c>
      <c r="H164">
        <v>3</v>
      </c>
      <c r="I164" t="s">
        <v>977</v>
      </c>
    </row>
    <row r="165" spans="2:9" x14ac:dyDescent="0.25">
      <c r="B165">
        <v>2</v>
      </c>
      <c r="C165">
        <v>7</v>
      </c>
      <c r="D165">
        <v>4</v>
      </c>
      <c r="E165">
        <v>14</v>
      </c>
      <c r="F165">
        <v>11</v>
      </c>
      <c r="G165">
        <v>3</v>
      </c>
      <c r="H165">
        <v>4</v>
      </c>
      <c r="I165" t="s">
        <v>978</v>
      </c>
    </row>
    <row r="166" spans="2:9" x14ac:dyDescent="0.25">
      <c r="B166">
        <v>3</v>
      </c>
      <c r="C166">
        <v>2</v>
      </c>
      <c r="D166">
        <v>3</v>
      </c>
      <c r="E166">
        <v>19</v>
      </c>
      <c r="F166">
        <v>6</v>
      </c>
      <c r="G166">
        <v>2</v>
      </c>
      <c r="H166">
        <v>2</v>
      </c>
      <c r="I166" t="s">
        <v>979</v>
      </c>
    </row>
    <row r="167" spans="2:9" x14ac:dyDescent="0.25">
      <c r="B167">
        <v>2</v>
      </c>
      <c r="C167">
        <v>7</v>
      </c>
      <c r="D167">
        <v>2</v>
      </c>
      <c r="E167">
        <v>7</v>
      </c>
      <c r="F167">
        <v>20</v>
      </c>
      <c r="G167">
        <v>1</v>
      </c>
      <c r="H167">
        <v>2</v>
      </c>
      <c r="I167" t="s">
        <v>980</v>
      </c>
    </row>
    <row r="168" spans="2:9" x14ac:dyDescent="0.25">
      <c r="B168">
        <v>2</v>
      </c>
      <c r="C168">
        <v>1</v>
      </c>
      <c r="D168">
        <v>3</v>
      </c>
      <c r="E168">
        <v>5</v>
      </c>
      <c r="F168">
        <v>18</v>
      </c>
      <c r="G168">
        <v>4</v>
      </c>
      <c r="H168">
        <v>1</v>
      </c>
      <c r="I168" t="s">
        <v>981</v>
      </c>
    </row>
    <row r="169" spans="2:9" x14ac:dyDescent="0.25">
      <c r="B169">
        <v>4</v>
      </c>
      <c r="C169">
        <v>1</v>
      </c>
      <c r="D169">
        <v>3</v>
      </c>
      <c r="E169">
        <v>19</v>
      </c>
      <c r="F169">
        <v>19</v>
      </c>
      <c r="G169">
        <v>4</v>
      </c>
      <c r="H169">
        <v>2</v>
      </c>
      <c r="I169" t="s">
        <v>982</v>
      </c>
    </row>
    <row r="170" spans="2:9" x14ac:dyDescent="0.25">
      <c r="B170">
        <v>2</v>
      </c>
      <c r="C170">
        <v>1</v>
      </c>
      <c r="D170">
        <v>2</v>
      </c>
      <c r="E170">
        <v>12</v>
      </c>
      <c r="F170">
        <v>19</v>
      </c>
      <c r="G170">
        <v>2</v>
      </c>
      <c r="H170">
        <v>1</v>
      </c>
      <c r="I170" t="s">
        <v>983</v>
      </c>
    </row>
    <row r="171" spans="2:9" x14ac:dyDescent="0.25">
      <c r="B171">
        <v>4</v>
      </c>
      <c r="C171">
        <v>2</v>
      </c>
      <c r="D171">
        <v>1</v>
      </c>
      <c r="E171">
        <v>12</v>
      </c>
      <c r="F171">
        <v>12</v>
      </c>
      <c r="G171">
        <v>4</v>
      </c>
      <c r="H171">
        <v>1</v>
      </c>
      <c r="I171" t="s">
        <v>984</v>
      </c>
    </row>
    <row r="172" spans="2:9" x14ac:dyDescent="0.25">
      <c r="B172">
        <v>3</v>
      </c>
      <c r="C172">
        <v>6</v>
      </c>
      <c r="D172">
        <v>1</v>
      </c>
      <c r="E172">
        <v>1</v>
      </c>
      <c r="F172">
        <v>6</v>
      </c>
      <c r="G172">
        <v>3</v>
      </c>
      <c r="H172">
        <v>2</v>
      </c>
      <c r="I172" t="s">
        <v>985</v>
      </c>
    </row>
    <row r="173" spans="2:9" x14ac:dyDescent="0.25">
      <c r="B173">
        <v>4</v>
      </c>
      <c r="C173">
        <v>6</v>
      </c>
      <c r="D173">
        <v>3</v>
      </c>
      <c r="E173">
        <v>12</v>
      </c>
      <c r="F173">
        <v>7</v>
      </c>
      <c r="G173">
        <v>3</v>
      </c>
      <c r="H173">
        <v>4</v>
      </c>
      <c r="I173" t="s">
        <v>986</v>
      </c>
    </row>
    <row r="174" spans="2:9" x14ac:dyDescent="0.25">
      <c r="B174">
        <v>1</v>
      </c>
      <c r="C174">
        <v>5</v>
      </c>
      <c r="D174">
        <v>1</v>
      </c>
      <c r="E174">
        <v>8</v>
      </c>
      <c r="F174">
        <v>20</v>
      </c>
      <c r="G174">
        <v>1</v>
      </c>
      <c r="H174">
        <v>4</v>
      </c>
      <c r="I174" t="s">
        <v>987</v>
      </c>
    </row>
    <row r="175" spans="2:9" x14ac:dyDescent="0.25">
      <c r="B175">
        <v>2</v>
      </c>
      <c r="C175">
        <v>1</v>
      </c>
      <c r="D175">
        <v>5</v>
      </c>
      <c r="E175">
        <v>12</v>
      </c>
      <c r="F175">
        <v>1</v>
      </c>
      <c r="G175">
        <v>4</v>
      </c>
      <c r="H175">
        <v>3</v>
      </c>
      <c r="I175" t="s">
        <v>988</v>
      </c>
    </row>
    <row r="176" spans="2:9" x14ac:dyDescent="0.25">
      <c r="B176">
        <v>3</v>
      </c>
      <c r="C176">
        <v>6</v>
      </c>
      <c r="D176">
        <v>1</v>
      </c>
      <c r="E176">
        <v>6</v>
      </c>
      <c r="F176">
        <v>14</v>
      </c>
      <c r="G176">
        <v>1</v>
      </c>
      <c r="H176">
        <v>3</v>
      </c>
      <c r="I176" t="s">
        <v>989</v>
      </c>
    </row>
    <row r="177" spans="2:9" x14ac:dyDescent="0.25">
      <c r="B177">
        <v>2</v>
      </c>
      <c r="C177">
        <v>3</v>
      </c>
      <c r="D177">
        <v>1</v>
      </c>
      <c r="E177">
        <v>6</v>
      </c>
      <c r="F177">
        <v>11</v>
      </c>
      <c r="G177">
        <v>1</v>
      </c>
      <c r="H177">
        <v>4</v>
      </c>
      <c r="I177" t="s">
        <v>990</v>
      </c>
    </row>
    <row r="178" spans="2:9" x14ac:dyDescent="0.25">
      <c r="B178">
        <v>4</v>
      </c>
      <c r="C178">
        <v>7</v>
      </c>
      <c r="D178">
        <v>5</v>
      </c>
      <c r="E178">
        <v>18</v>
      </c>
      <c r="F178">
        <v>12</v>
      </c>
      <c r="G178">
        <v>1</v>
      </c>
      <c r="H178">
        <v>2</v>
      </c>
      <c r="I178" t="s">
        <v>991</v>
      </c>
    </row>
    <row r="179" spans="2:9" x14ac:dyDescent="0.25">
      <c r="B179">
        <v>3</v>
      </c>
      <c r="C179">
        <v>6</v>
      </c>
      <c r="D179">
        <v>5</v>
      </c>
      <c r="E179">
        <v>11</v>
      </c>
      <c r="F179">
        <v>19</v>
      </c>
      <c r="G179">
        <v>2</v>
      </c>
      <c r="H179">
        <v>3</v>
      </c>
      <c r="I179" t="s">
        <v>992</v>
      </c>
    </row>
    <row r="180" spans="2:9" x14ac:dyDescent="0.25">
      <c r="B180">
        <v>4</v>
      </c>
      <c r="C180">
        <v>3</v>
      </c>
      <c r="D180">
        <v>3</v>
      </c>
      <c r="E180">
        <v>5</v>
      </c>
      <c r="F180">
        <v>14</v>
      </c>
      <c r="G180">
        <v>4</v>
      </c>
      <c r="H180">
        <v>3</v>
      </c>
      <c r="I180" t="s">
        <v>993</v>
      </c>
    </row>
    <row r="181" spans="2:9" x14ac:dyDescent="0.25">
      <c r="B181">
        <v>3</v>
      </c>
      <c r="C181">
        <v>7</v>
      </c>
      <c r="D181">
        <v>4</v>
      </c>
      <c r="E181">
        <v>15</v>
      </c>
      <c r="F181">
        <v>16</v>
      </c>
      <c r="G181">
        <v>3</v>
      </c>
      <c r="H181">
        <v>4</v>
      </c>
      <c r="I181" t="s">
        <v>994</v>
      </c>
    </row>
    <row r="182" spans="2:9" x14ac:dyDescent="0.25">
      <c r="B182">
        <v>2</v>
      </c>
      <c r="C182">
        <v>2</v>
      </c>
      <c r="D182">
        <v>2</v>
      </c>
      <c r="E182">
        <v>4</v>
      </c>
      <c r="F182">
        <v>7</v>
      </c>
      <c r="G182">
        <v>3</v>
      </c>
      <c r="H182">
        <v>1</v>
      </c>
      <c r="I182" t="s">
        <v>995</v>
      </c>
    </row>
    <row r="183" spans="2:9" x14ac:dyDescent="0.25">
      <c r="B183">
        <v>3</v>
      </c>
      <c r="C183">
        <v>7</v>
      </c>
      <c r="D183">
        <v>5</v>
      </c>
      <c r="E183">
        <v>2</v>
      </c>
      <c r="F183">
        <v>10</v>
      </c>
      <c r="G183">
        <v>1</v>
      </c>
      <c r="H183">
        <v>2</v>
      </c>
      <c r="I183" t="s">
        <v>996</v>
      </c>
    </row>
    <row r="184" spans="2:9" x14ac:dyDescent="0.25">
      <c r="B184">
        <v>4</v>
      </c>
      <c r="C184">
        <v>5</v>
      </c>
      <c r="D184">
        <v>5</v>
      </c>
      <c r="E184">
        <v>3</v>
      </c>
      <c r="F184">
        <v>9</v>
      </c>
      <c r="G184">
        <v>2</v>
      </c>
      <c r="H184">
        <v>4</v>
      </c>
      <c r="I184" t="s">
        <v>997</v>
      </c>
    </row>
    <row r="185" spans="2:9" x14ac:dyDescent="0.25">
      <c r="B185">
        <v>3</v>
      </c>
      <c r="C185">
        <v>3</v>
      </c>
      <c r="D185">
        <v>3</v>
      </c>
      <c r="E185">
        <v>2</v>
      </c>
      <c r="F185">
        <v>19</v>
      </c>
      <c r="G185">
        <v>2</v>
      </c>
      <c r="H185">
        <v>2</v>
      </c>
      <c r="I185" t="s">
        <v>998</v>
      </c>
    </row>
    <row r="186" spans="2:9" x14ac:dyDescent="0.25">
      <c r="B186">
        <v>2</v>
      </c>
      <c r="C186">
        <v>7</v>
      </c>
      <c r="D186">
        <v>2</v>
      </c>
      <c r="E186">
        <v>18</v>
      </c>
      <c r="F186">
        <v>12</v>
      </c>
      <c r="G186">
        <v>1</v>
      </c>
      <c r="H186">
        <v>4</v>
      </c>
      <c r="I186" t="s">
        <v>999</v>
      </c>
    </row>
    <row r="187" spans="2:9" x14ac:dyDescent="0.25">
      <c r="B187">
        <v>2</v>
      </c>
      <c r="C187">
        <v>5</v>
      </c>
      <c r="D187">
        <v>2</v>
      </c>
      <c r="E187">
        <v>3</v>
      </c>
      <c r="F187">
        <v>4</v>
      </c>
      <c r="G187">
        <v>3</v>
      </c>
      <c r="H187">
        <v>1</v>
      </c>
      <c r="I187" t="s">
        <v>1000</v>
      </c>
    </row>
    <row r="188" spans="2:9" x14ac:dyDescent="0.25">
      <c r="B188">
        <v>1</v>
      </c>
      <c r="C188">
        <v>2</v>
      </c>
      <c r="D188">
        <v>5</v>
      </c>
      <c r="E188">
        <v>2</v>
      </c>
      <c r="F188">
        <v>20</v>
      </c>
      <c r="G188">
        <v>1</v>
      </c>
      <c r="H188">
        <v>1</v>
      </c>
      <c r="I188" t="s">
        <v>1001</v>
      </c>
    </row>
    <row r="189" spans="2:9" x14ac:dyDescent="0.25">
      <c r="B189">
        <v>2</v>
      </c>
      <c r="C189">
        <v>2</v>
      </c>
      <c r="D189">
        <v>5</v>
      </c>
      <c r="E189">
        <v>19</v>
      </c>
      <c r="F189">
        <v>20</v>
      </c>
      <c r="G189">
        <v>1</v>
      </c>
      <c r="H189">
        <v>4</v>
      </c>
      <c r="I189" t="s">
        <v>1002</v>
      </c>
    </row>
    <row r="190" spans="2:9" x14ac:dyDescent="0.25">
      <c r="B190">
        <v>4</v>
      </c>
      <c r="C190">
        <v>3</v>
      </c>
      <c r="D190">
        <v>2</v>
      </c>
      <c r="E190">
        <v>2</v>
      </c>
      <c r="F190">
        <v>7</v>
      </c>
      <c r="G190">
        <v>4</v>
      </c>
      <c r="H190">
        <v>2</v>
      </c>
      <c r="I190" t="s">
        <v>1003</v>
      </c>
    </row>
    <row r="191" spans="2:9" x14ac:dyDescent="0.25">
      <c r="B191">
        <v>4</v>
      </c>
      <c r="C191">
        <v>5</v>
      </c>
      <c r="D191">
        <v>1</v>
      </c>
      <c r="E191">
        <v>14</v>
      </c>
      <c r="F191">
        <v>14</v>
      </c>
      <c r="G191">
        <v>1</v>
      </c>
      <c r="H191">
        <v>1</v>
      </c>
      <c r="I191" t="s">
        <v>1004</v>
      </c>
    </row>
    <row r="192" spans="2:9" x14ac:dyDescent="0.25">
      <c r="B192">
        <v>3</v>
      </c>
      <c r="C192">
        <v>8</v>
      </c>
      <c r="D192">
        <v>5</v>
      </c>
      <c r="E192">
        <v>1</v>
      </c>
      <c r="F192">
        <v>14</v>
      </c>
      <c r="G192">
        <v>2</v>
      </c>
      <c r="H192">
        <v>3</v>
      </c>
      <c r="I192" t="s">
        <v>1005</v>
      </c>
    </row>
    <row r="193" spans="2:9" x14ac:dyDescent="0.25">
      <c r="B193">
        <v>1</v>
      </c>
      <c r="C193">
        <v>8</v>
      </c>
      <c r="D193">
        <v>4</v>
      </c>
      <c r="E193">
        <v>14</v>
      </c>
      <c r="F193">
        <v>14</v>
      </c>
      <c r="G193">
        <v>1</v>
      </c>
      <c r="H193">
        <v>1</v>
      </c>
      <c r="I193" t="s">
        <v>1006</v>
      </c>
    </row>
    <row r="194" spans="2:9" x14ac:dyDescent="0.25">
      <c r="B194">
        <v>1</v>
      </c>
      <c r="C194">
        <v>7</v>
      </c>
      <c r="D194">
        <v>1</v>
      </c>
      <c r="E194">
        <v>10</v>
      </c>
      <c r="F194">
        <v>7</v>
      </c>
      <c r="G194">
        <v>2</v>
      </c>
      <c r="H194">
        <v>2</v>
      </c>
      <c r="I194" t="s">
        <v>1007</v>
      </c>
    </row>
    <row r="195" spans="2:9" x14ac:dyDescent="0.25">
      <c r="B195">
        <v>4</v>
      </c>
      <c r="C195">
        <v>6</v>
      </c>
      <c r="D195">
        <v>4</v>
      </c>
      <c r="E195">
        <v>2</v>
      </c>
      <c r="F195">
        <v>12</v>
      </c>
      <c r="G195">
        <v>4</v>
      </c>
      <c r="H195">
        <v>2</v>
      </c>
      <c r="I195" t="s">
        <v>1008</v>
      </c>
    </row>
    <row r="196" spans="2:9" x14ac:dyDescent="0.25">
      <c r="B196">
        <v>4</v>
      </c>
      <c r="C196">
        <v>5</v>
      </c>
      <c r="D196">
        <v>3</v>
      </c>
      <c r="E196">
        <v>14</v>
      </c>
      <c r="F196">
        <v>3</v>
      </c>
      <c r="G196">
        <v>4</v>
      </c>
      <c r="H196">
        <v>4</v>
      </c>
      <c r="I196" t="s">
        <v>1009</v>
      </c>
    </row>
    <row r="197" spans="2:9" x14ac:dyDescent="0.25">
      <c r="B197">
        <v>3</v>
      </c>
      <c r="C197">
        <v>7</v>
      </c>
      <c r="D197">
        <v>3</v>
      </c>
      <c r="E197">
        <v>12</v>
      </c>
      <c r="F197">
        <v>17</v>
      </c>
      <c r="G197">
        <v>3</v>
      </c>
      <c r="H197">
        <v>2</v>
      </c>
      <c r="I197" t="s">
        <v>1010</v>
      </c>
    </row>
    <row r="198" spans="2:9" x14ac:dyDescent="0.25">
      <c r="B198">
        <v>1</v>
      </c>
      <c r="C198">
        <v>7</v>
      </c>
      <c r="D198">
        <v>3</v>
      </c>
      <c r="E198">
        <v>1</v>
      </c>
      <c r="F198">
        <v>13</v>
      </c>
      <c r="G198">
        <v>4</v>
      </c>
      <c r="H198">
        <v>3</v>
      </c>
      <c r="I198" t="s">
        <v>1011</v>
      </c>
    </row>
    <row r="199" spans="2:9" x14ac:dyDescent="0.25">
      <c r="B199">
        <v>4</v>
      </c>
      <c r="C199">
        <v>4</v>
      </c>
      <c r="D199">
        <v>3</v>
      </c>
      <c r="E199">
        <v>5</v>
      </c>
      <c r="F199">
        <v>20</v>
      </c>
      <c r="G199">
        <v>2</v>
      </c>
      <c r="H199">
        <v>2</v>
      </c>
      <c r="I199" t="s">
        <v>1012</v>
      </c>
    </row>
    <row r="200" spans="2:9" x14ac:dyDescent="0.25">
      <c r="B200">
        <v>3</v>
      </c>
      <c r="C200">
        <v>5</v>
      </c>
      <c r="D200">
        <v>2</v>
      </c>
      <c r="E200">
        <v>9</v>
      </c>
      <c r="F200">
        <v>9</v>
      </c>
      <c r="G200">
        <v>3</v>
      </c>
      <c r="H200">
        <v>2</v>
      </c>
      <c r="I200" t="s">
        <v>1013</v>
      </c>
    </row>
    <row r="201" spans="2:9" x14ac:dyDescent="0.25">
      <c r="B201">
        <v>1</v>
      </c>
      <c r="C201">
        <v>1</v>
      </c>
      <c r="D201">
        <v>3</v>
      </c>
      <c r="E201">
        <v>6</v>
      </c>
      <c r="F201">
        <v>14</v>
      </c>
      <c r="G201">
        <v>3</v>
      </c>
      <c r="H201">
        <v>4</v>
      </c>
      <c r="I201" t="s">
        <v>1014</v>
      </c>
    </row>
    <row r="202" spans="2:9" x14ac:dyDescent="0.25">
      <c r="B202">
        <v>4</v>
      </c>
      <c r="C202">
        <v>8</v>
      </c>
      <c r="D202">
        <v>5</v>
      </c>
      <c r="E202">
        <v>10</v>
      </c>
      <c r="F202">
        <v>20</v>
      </c>
      <c r="G202">
        <v>4</v>
      </c>
      <c r="H202">
        <v>2</v>
      </c>
      <c r="I202" t="s">
        <v>1015</v>
      </c>
    </row>
    <row r="203" spans="2:9" x14ac:dyDescent="0.25">
      <c r="B203">
        <v>3</v>
      </c>
      <c r="C203">
        <v>7</v>
      </c>
      <c r="D203">
        <v>4</v>
      </c>
      <c r="E203">
        <v>17</v>
      </c>
      <c r="F203">
        <v>9</v>
      </c>
      <c r="G203">
        <v>1</v>
      </c>
      <c r="H203">
        <v>3</v>
      </c>
      <c r="I203" t="s">
        <v>1016</v>
      </c>
    </row>
    <row r="204" spans="2:9" x14ac:dyDescent="0.25">
      <c r="B204">
        <v>1</v>
      </c>
      <c r="C204">
        <v>6</v>
      </c>
      <c r="D204">
        <v>5</v>
      </c>
      <c r="E204">
        <v>16</v>
      </c>
      <c r="F204">
        <v>15</v>
      </c>
      <c r="G204">
        <v>2</v>
      </c>
      <c r="H204">
        <v>2</v>
      </c>
      <c r="I204" t="s">
        <v>1017</v>
      </c>
    </row>
    <row r="205" spans="2:9" x14ac:dyDescent="0.25">
      <c r="B205">
        <v>3</v>
      </c>
      <c r="C205">
        <v>7</v>
      </c>
      <c r="D205">
        <v>3</v>
      </c>
      <c r="E205">
        <v>19</v>
      </c>
      <c r="F205">
        <v>5</v>
      </c>
      <c r="G205">
        <v>4</v>
      </c>
      <c r="H205">
        <v>3</v>
      </c>
      <c r="I205" t="s">
        <v>1018</v>
      </c>
    </row>
    <row r="206" spans="2:9" x14ac:dyDescent="0.25">
      <c r="B206">
        <v>2</v>
      </c>
      <c r="C206">
        <v>1</v>
      </c>
      <c r="D206">
        <v>3</v>
      </c>
      <c r="E206">
        <v>9</v>
      </c>
      <c r="F206">
        <v>7</v>
      </c>
      <c r="G206">
        <v>4</v>
      </c>
      <c r="H206">
        <v>4</v>
      </c>
      <c r="I206" t="s">
        <v>1019</v>
      </c>
    </row>
    <row r="207" spans="2:9" x14ac:dyDescent="0.25">
      <c r="B207">
        <v>3</v>
      </c>
      <c r="C207">
        <v>8</v>
      </c>
      <c r="D207">
        <v>1</v>
      </c>
      <c r="E207">
        <v>4</v>
      </c>
      <c r="F207">
        <v>8</v>
      </c>
      <c r="G207">
        <v>2</v>
      </c>
      <c r="H207">
        <v>2</v>
      </c>
      <c r="I207" t="s">
        <v>1020</v>
      </c>
    </row>
    <row r="208" spans="2:9" x14ac:dyDescent="0.25">
      <c r="B208">
        <v>1</v>
      </c>
      <c r="C208">
        <v>3</v>
      </c>
      <c r="D208">
        <v>1</v>
      </c>
      <c r="E208">
        <v>5</v>
      </c>
      <c r="F208">
        <v>12</v>
      </c>
      <c r="G208">
        <v>2</v>
      </c>
      <c r="H208">
        <v>1</v>
      </c>
      <c r="I208" t="s">
        <v>1021</v>
      </c>
    </row>
    <row r="209" spans="2:9" x14ac:dyDescent="0.25">
      <c r="B209">
        <v>4</v>
      </c>
      <c r="C209">
        <v>8</v>
      </c>
      <c r="D209">
        <v>2</v>
      </c>
      <c r="E209">
        <v>4</v>
      </c>
      <c r="F209">
        <v>15</v>
      </c>
      <c r="G209">
        <v>1</v>
      </c>
      <c r="H209">
        <v>2</v>
      </c>
      <c r="I209" t="s">
        <v>1022</v>
      </c>
    </row>
    <row r="210" spans="2:9" x14ac:dyDescent="0.25">
      <c r="B210">
        <v>3</v>
      </c>
      <c r="C210">
        <v>1</v>
      </c>
      <c r="D210">
        <v>3</v>
      </c>
      <c r="E210">
        <v>11</v>
      </c>
      <c r="F210">
        <v>13</v>
      </c>
      <c r="G210">
        <v>2</v>
      </c>
      <c r="H210">
        <v>3</v>
      </c>
      <c r="I210" t="s">
        <v>1023</v>
      </c>
    </row>
    <row r="211" spans="2:9" x14ac:dyDescent="0.25">
      <c r="B211">
        <v>3</v>
      </c>
      <c r="C211">
        <v>2</v>
      </c>
      <c r="D211">
        <v>5</v>
      </c>
      <c r="E211">
        <v>19</v>
      </c>
      <c r="F211">
        <v>8</v>
      </c>
      <c r="G211">
        <v>4</v>
      </c>
      <c r="H211">
        <v>1</v>
      </c>
      <c r="I211" t="s">
        <v>1024</v>
      </c>
    </row>
    <row r="212" spans="2:9" x14ac:dyDescent="0.25">
      <c r="B212">
        <v>4</v>
      </c>
      <c r="C212">
        <v>5</v>
      </c>
      <c r="D212">
        <v>5</v>
      </c>
      <c r="E212">
        <v>19</v>
      </c>
      <c r="F212">
        <v>20</v>
      </c>
      <c r="G212">
        <v>3</v>
      </c>
      <c r="H212">
        <v>3</v>
      </c>
      <c r="I212" t="s">
        <v>1025</v>
      </c>
    </row>
    <row r="213" spans="2:9" x14ac:dyDescent="0.25">
      <c r="B213">
        <v>1</v>
      </c>
      <c r="C213">
        <v>3</v>
      </c>
      <c r="D213">
        <v>5</v>
      </c>
      <c r="E213">
        <v>9</v>
      </c>
      <c r="F213">
        <v>12</v>
      </c>
      <c r="G213">
        <v>3</v>
      </c>
      <c r="H213">
        <v>2</v>
      </c>
      <c r="I213" t="s">
        <v>1026</v>
      </c>
    </row>
    <row r="214" spans="2:9" x14ac:dyDescent="0.25">
      <c r="B214">
        <v>4</v>
      </c>
      <c r="C214">
        <v>6</v>
      </c>
      <c r="D214">
        <v>5</v>
      </c>
      <c r="E214">
        <v>6</v>
      </c>
      <c r="F214">
        <v>7</v>
      </c>
      <c r="G214">
        <v>2</v>
      </c>
      <c r="H214">
        <v>4</v>
      </c>
      <c r="I214" t="s">
        <v>1027</v>
      </c>
    </row>
    <row r="215" spans="2:9" x14ac:dyDescent="0.25">
      <c r="B215">
        <v>1</v>
      </c>
      <c r="C215">
        <v>3</v>
      </c>
      <c r="D215">
        <v>2</v>
      </c>
      <c r="E215">
        <v>16</v>
      </c>
      <c r="F215">
        <v>7</v>
      </c>
      <c r="G215">
        <v>4</v>
      </c>
      <c r="H215">
        <v>3</v>
      </c>
      <c r="I215" t="s">
        <v>1028</v>
      </c>
    </row>
    <row r="216" spans="2:9" x14ac:dyDescent="0.25">
      <c r="B216">
        <v>1</v>
      </c>
      <c r="C216">
        <v>2</v>
      </c>
      <c r="D216">
        <v>2</v>
      </c>
      <c r="E216">
        <v>18</v>
      </c>
      <c r="F216">
        <v>8</v>
      </c>
      <c r="G216">
        <v>2</v>
      </c>
      <c r="H216">
        <v>4</v>
      </c>
      <c r="I216" t="s">
        <v>1029</v>
      </c>
    </row>
    <row r="217" spans="2:9" x14ac:dyDescent="0.25">
      <c r="B217">
        <v>3</v>
      </c>
      <c r="C217">
        <v>7</v>
      </c>
      <c r="D217">
        <v>4</v>
      </c>
      <c r="E217">
        <v>14</v>
      </c>
      <c r="F217">
        <v>6</v>
      </c>
      <c r="G217">
        <v>4</v>
      </c>
      <c r="H217">
        <v>1</v>
      </c>
      <c r="I217" t="s">
        <v>1030</v>
      </c>
    </row>
    <row r="218" spans="2:9" x14ac:dyDescent="0.25">
      <c r="B218">
        <v>4</v>
      </c>
      <c r="C218">
        <v>6</v>
      </c>
      <c r="D218">
        <v>3</v>
      </c>
      <c r="E218">
        <v>13</v>
      </c>
      <c r="F218">
        <v>12</v>
      </c>
      <c r="G218">
        <v>3</v>
      </c>
      <c r="H218">
        <v>1</v>
      </c>
      <c r="I218" t="s">
        <v>1031</v>
      </c>
    </row>
    <row r="219" spans="2:9" x14ac:dyDescent="0.25">
      <c r="B219">
        <v>1</v>
      </c>
      <c r="C219">
        <v>2</v>
      </c>
      <c r="D219">
        <v>5</v>
      </c>
      <c r="E219">
        <v>5</v>
      </c>
      <c r="F219">
        <v>11</v>
      </c>
      <c r="G219">
        <v>3</v>
      </c>
      <c r="H219">
        <v>1</v>
      </c>
      <c r="I219" t="s">
        <v>1032</v>
      </c>
    </row>
    <row r="220" spans="2:9" x14ac:dyDescent="0.25">
      <c r="B220">
        <v>4</v>
      </c>
      <c r="C220">
        <v>8</v>
      </c>
      <c r="D220">
        <v>1</v>
      </c>
      <c r="E220">
        <v>5</v>
      </c>
      <c r="F220">
        <v>17</v>
      </c>
      <c r="G220">
        <v>2</v>
      </c>
      <c r="H220">
        <v>3</v>
      </c>
      <c r="I220" t="s">
        <v>1033</v>
      </c>
    </row>
    <row r="221" spans="2:9" x14ac:dyDescent="0.25">
      <c r="B221">
        <v>4</v>
      </c>
      <c r="C221">
        <v>2</v>
      </c>
      <c r="D221">
        <v>5</v>
      </c>
      <c r="E221">
        <v>4</v>
      </c>
      <c r="F221">
        <v>13</v>
      </c>
      <c r="G221">
        <v>4</v>
      </c>
      <c r="H221">
        <v>2</v>
      </c>
      <c r="I221" t="s">
        <v>1034</v>
      </c>
    </row>
    <row r="222" spans="2:9" x14ac:dyDescent="0.25">
      <c r="B222">
        <v>4</v>
      </c>
      <c r="C222">
        <v>8</v>
      </c>
      <c r="D222">
        <v>3</v>
      </c>
      <c r="E222">
        <v>3</v>
      </c>
      <c r="F222">
        <v>12</v>
      </c>
      <c r="G222">
        <v>1</v>
      </c>
      <c r="H222">
        <v>3</v>
      </c>
      <c r="I222" t="s">
        <v>1035</v>
      </c>
    </row>
    <row r="223" spans="2:9" x14ac:dyDescent="0.25">
      <c r="B223">
        <v>1</v>
      </c>
      <c r="C223">
        <v>6</v>
      </c>
      <c r="D223">
        <v>4</v>
      </c>
      <c r="E223">
        <v>17</v>
      </c>
      <c r="F223">
        <v>5</v>
      </c>
      <c r="G223">
        <v>2</v>
      </c>
      <c r="H223">
        <v>3</v>
      </c>
      <c r="I223" t="s">
        <v>1036</v>
      </c>
    </row>
    <row r="224" spans="2:9" x14ac:dyDescent="0.25">
      <c r="B224">
        <v>1</v>
      </c>
      <c r="C224">
        <v>6</v>
      </c>
      <c r="D224">
        <v>5</v>
      </c>
      <c r="E224">
        <v>9</v>
      </c>
      <c r="F224">
        <v>20</v>
      </c>
      <c r="G224">
        <v>1</v>
      </c>
      <c r="H224">
        <v>2</v>
      </c>
      <c r="I224" t="s">
        <v>1037</v>
      </c>
    </row>
    <row r="225" spans="2:9" x14ac:dyDescent="0.25">
      <c r="B225">
        <v>4</v>
      </c>
      <c r="C225">
        <v>7</v>
      </c>
      <c r="D225">
        <v>5</v>
      </c>
      <c r="E225">
        <v>14</v>
      </c>
      <c r="F225">
        <v>11</v>
      </c>
      <c r="G225">
        <v>4</v>
      </c>
      <c r="H225">
        <v>1</v>
      </c>
      <c r="I225" t="s">
        <v>1038</v>
      </c>
    </row>
    <row r="226" spans="2:9" x14ac:dyDescent="0.25">
      <c r="B226">
        <v>3</v>
      </c>
      <c r="C226">
        <v>8</v>
      </c>
      <c r="D226">
        <v>4</v>
      </c>
      <c r="E226">
        <v>2</v>
      </c>
      <c r="F226">
        <v>18</v>
      </c>
      <c r="G226">
        <v>1</v>
      </c>
      <c r="H226">
        <v>3</v>
      </c>
      <c r="I226" t="s">
        <v>1039</v>
      </c>
    </row>
    <row r="227" spans="2:9" x14ac:dyDescent="0.25">
      <c r="B227">
        <v>4</v>
      </c>
      <c r="C227">
        <v>6</v>
      </c>
      <c r="D227">
        <v>3</v>
      </c>
      <c r="E227">
        <v>12</v>
      </c>
      <c r="F227">
        <v>2</v>
      </c>
      <c r="G227">
        <v>2</v>
      </c>
      <c r="H227">
        <v>3</v>
      </c>
      <c r="I227" t="s">
        <v>1040</v>
      </c>
    </row>
    <row r="228" spans="2:9" x14ac:dyDescent="0.25">
      <c r="B228">
        <v>1</v>
      </c>
      <c r="C228">
        <v>8</v>
      </c>
      <c r="D228">
        <v>1</v>
      </c>
      <c r="E228">
        <v>16</v>
      </c>
      <c r="F228">
        <v>20</v>
      </c>
      <c r="G228">
        <v>1</v>
      </c>
      <c r="H228">
        <v>2</v>
      </c>
      <c r="I228" t="s">
        <v>1041</v>
      </c>
    </row>
    <row r="229" spans="2:9" x14ac:dyDescent="0.25">
      <c r="B229">
        <v>3</v>
      </c>
      <c r="C229">
        <v>4</v>
      </c>
      <c r="D229">
        <v>4</v>
      </c>
      <c r="E229">
        <v>10</v>
      </c>
      <c r="F229">
        <v>15</v>
      </c>
      <c r="G229">
        <v>4</v>
      </c>
      <c r="H229">
        <v>3</v>
      </c>
      <c r="I229" t="s">
        <v>1042</v>
      </c>
    </row>
    <row r="230" spans="2:9" x14ac:dyDescent="0.25">
      <c r="B230">
        <v>2</v>
      </c>
      <c r="C230">
        <v>8</v>
      </c>
      <c r="D230">
        <v>1</v>
      </c>
      <c r="E230">
        <v>1</v>
      </c>
      <c r="F230">
        <v>16</v>
      </c>
      <c r="G230">
        <v>3</v>
      </c>
      <c r="H230">
        <v>3</v>
      </c>
      <c r="I230" t="s">
        <v>1043</v>
      </c>
    </row>
    <row r="231" spans="2:9" x14ac:dyDescent="0.25">
      <c r="B231">
        <v>3</v>
      </c>
      <c r="C231">
        <v>4</v>
      </c>
      <c r="D231">
        <v>4</v>
      </c>
      <c r="E231">
        <v>5</v>
      </c>
      <c r="F231">
        <v>18</v>
      </c>
      <c r="G231">
        <v>2</v>
      </c>
      <c r="H231">
        <v>1</v>
      </c>
      <c r="I231" t="s">
        <v>1044</v>
      </c>
    </row>
    <row r="232" spans="2:9" x14ac:dyDescent="0.25">
      <c r="B232">
        <v>3</v>
      </c>
      <c r="C232">
        <v>7</v>
      </c>
      <c r="D232">
        <v>4</v>
      </c>
      <c r="E232">
        <v>18</v>
      </c>
      <c r="F232">
        <v>13</v>
      </c>
      <c r="G232">
        <v>2</v>
      </c>
      <c r="H232">
        <v>4</v>
      </c>
      <c r="I232" t="s">
        <v>1045</v>
      </c>
    </row>
    <row r="233" spans="2:9" x14ac:dyDescent="0.25">
      <c r="B233">
        <v>3</v>
      </c>
      <c r="C233">
        <v>8</v>
      </c>
      <c r="D233">
        <v>3</v>
      </c>
      <c r="E233">
        <v>13</v>
      </c>
      <c r="F233">
        <v>2</v>
      </c>
      <c r="G233">
        <v>3</v>
      </c>
      <c r="H233">
        <v>3</v>
      </c>
      <c r="I233" t="s">
        <v>1046</v>
      </c>
    </row>
    <row r="234" spans="2:9" x14ac:dyDescent="0.25">
      <c r="B234">
        <v>3</v>
      </c>
      <c r="C234">
        <v>1</v>
      </c>
      <c r="D234">
        <v>4</v>
      </c>
      <c r="E234">
        <v>15</v>
      </c>
      <c r="F234">
        <v>18</v>
      </c>
      <c r="G234">
        <v>1</v>
      </c>
      <c r="H234">
        <v>3</v>
      </c>
      <c r="I234" t="s">
        <v>1047</v>
      </c>
    </row>
    <row r="235" spans="2:9" x14ac:dyDescent="0.25">
      <c r="B235">
        <v>1</v>
      </c>
      <c r="C235">
        <v>7</v>
      </c>
      <c r="D235">
        <v>2</v>
      </c>
      <c r="E235">
        <v>7</v>
      </c>
      <c r="F235">
        <v>2</v>
      </c>
      <c r="G235">
        <v>1</v>
      </c>
      <c r="H235">
        <v>4</v>
      </c>
      <c r="I235" t="s">
        <v>1048</v>
      </c>
    </row>
    <row r="236" spans="2:9" x14ac:dyDescent="0.25">
      <c r="B236">
        <v>1</v>
      </c>
      <c r="C236">
        <v>2</v>
      </c>
      <c r="D236">
        <v>4</v>
      </c>
      <c r="E236">
        <v>15</v>
      </c>
      <c r="F236">
        <v>7</v>
      </c>
      <c r="G236">
        <v>1</v>
      </c>
      <c r="H236">
        <v>3</v>
      </c>
      <c r="I236" t="s">
        <v>1049</v>
      </c>
    </row>
    <row r="237" spans="2:9" x14ac:dyDescent="0.25">
      <c r="B237">
        <v>4</v>
      </c>
      <c r="C237">
        <v>8</v>
      </c>
      <c r="D237">
        <v>2</v>
      </c>
      <c r="E237">
        <v>9</v>
      </c>
      <c r="F237">
        <v>4</v>
      </c>
      <c r="G237">
        <v>3</v>
      </c>
      <c r="H237">
        <v>3</v>
      </c>
      <c r="I237" t="s">
        <v>1050</v>
      </c>
    </row>
    <row r="238" spans="2:9" x14ac:dyDescent="0.25">
      <c r="B238">
        <v>2</v>
      </c>
      <c r="C238">
        <v>6</v>
      </c>
      <c r="D238">
        <v>4</v>
      </c>
      <c r="E238">
        <v>7</v>
      </c>
      <c r="F238">
        <v>1</v>
      </c>
      <c r="G238">
        <v>4</v>
      </c>
      <c r="H238">
        <v>2</v>
      </c>
      <c r="I238" t="s">
        <v>1051</v>
      </c>
    </row>
    <row r="239" spans="2:9" x14ac:dyDescent="0.25">
      <c r="B239">
        <v>3</v>
      </c>
      <c r="C239">
        <v>1</v>
      </c>
      <c r="D239">
        <v>5</v>
      </c>
      <c r="E239">
        <v>11</v>
      </c>
      <c r="F239">
        <v>19</v>
      </c>
      <c r="G239">
        <v>4</v>
      </c>
      <c r="H239">
        <v>4</v>
      </c>
      <c r="I239" t="s">
        <v>1052</v>
      </c>
    </row>
    <row r="240" spans="2:9" x14ac:dyDescent="0.25">
      <c r="B240">
        <v>2</v>
      </c>
      <c r="C240">
        <v>5</v>
      </c>
      <c r="D240">
        <v>5</v>
      </c>
      <c r="E240">
        <v>1</v>
      </c>
      <c r="F240">
        <v>15</v>
      </c>
      <c r="G240">
        <v>3</v>
      </c>
      <c r="H240">
        <v>4</v>
      </c>
      <c r="I240" t="s">
        <v>1053</v>
      </c>
    </row>
    <row r="241" spans="2:9" x14ac:dyDescent="0.25">
      <c r="B241">
        <v>3</v>
      </c>
      <c r="C241">
        <v>7</v>
      </c>
      <c r="D241">
        <v>3</v>
      </c>
      <c r="E241">
        <v>8</v>
      </c>
      <c r="F241">
        <v>12</v>
      </c>
      <c r="G241">
        <v>3</v>
      </c>
      <c r="H241">
        <v>1</v>
      </c>
      <c r="I241" t="s">
        <v>1054</v>
      </c>
    </row>
    <row r="242" spans="2:9" x14ac:dyDescent="0.25">
      <c r="B242">
        <v>3</v>
      </c>
      <c r="C242">
        <v>8</v>
      </c>
      <c r="D242">
        <v>1</v>
      </c>
      <c r="E242">
        <v>7</v>
      </c>
      <c r="F242">
        <v>1</v>
      </c>
      <c r="G242">
        <v>4</v>
      </c>
      <c r="H242">
        <v>4</v>
      </c>
      <c r="I242" t="s">
        <v>1055</v>
      </c>
    </row>
    <row r="243" spans="2:9" x14ac:dyDescent="0.25">
      <c r="B243">
        <v>1</v>
      </c>
      <c r="C243">
        <v>3</v>
      </c>
      <c r="D243">
        <v>5</v>
      </c>
      <c r="E243">
        <v>15</v>
      </c>
      <c r="F243">
        <v>17</v>
      </c>
      <c r="G243">
        <v>3</v>
      </c>
      <c r="H243">
        <v>1</v>
      </c>
      <c r="I243" t="s">
        <v>1056</v>
      </c>
    </row>
    <row r="244" spans="2:9" x14ac:dyDescent="0.25">
      <c r="B244">
        <v>4</v>
      </c>
      <c r="C244">
        <v>5</v>
      </c>
      <c r="D244">
        <v>5</v>
      </c>
      <c r="E244">
        <v>9</v>
      </c>
      <c r="F244">
        <v>4</v>
      </c>
      <c r="G244">
        <v>2</v>
      </c>
      <c r="H244">
        <v>1</v>
      </c>
      <c r="I244" t="s">
        <v>1057</v>
      </c>
    </row>
    <row r="245" spans="2:9" x14ac:dyDescent="0.25">
      <c r="B245">
        <v>4</v>
      </c>
      <c r="C245">
        <v>1</v>
      </c>
      <c r="D245">
        <v>4</v>
      </c>
      <c r="E245">
        <v>2</v>
      </c>
      <c r="F245">
        <v>7</v>
      </c>
      <c r="G245">
        <v>3</v>
      </c>
      <c r="H245">
        <v>2</v>
      </c>
      <c r="I245" t="s">
        <v>1058</v>
      </c>
    </row>
    <row r="246" spans="2:9" x14ac:dyDescent="0.25">
      <c r="B246">
        <v>3</v>
      </c>
      <c r="C246">
        <v>4</v>
      </c>
      <c r="D246">
        <v>4</v>
      </c>
      <c r="E246">
        <v>19</v>
      </c>
      <c r="F246">
        <v>18</v>
      </c>
      <c r="G246">
        <v>2</v>
      </c>
      <c r="H246">
        <v>3</v>
      </c>
      <c r="I246" t="s">
        <v>1059</v>
      </c>
    </row>
    <row r="247" spans="2:9" x14ac:dyDescent="0.25">
      <c r="B247">
        <v>1</v>
      </c>
      <c r="C247">
        <v>2</v>
      </c>
      <c r="D247">
        <v>3</v>
      </c>
      <c r="E247">
        <v>18</v>
      </c>
      <c r="F247">
        <v>20</v>
      </c>
      <c r="G247">
        <v>2</v>
      </c>
      <c r="H247">
        <v>4</v>
      </c>
      <c r="I247" t="s">
        <v>1060</v>
      </c>
    </row>
    <row r="248" spans="2:9" x14ac:dyDescent="0.25">
      <c r="B248">
        <v>1</v>
      </c>
      <c r="C248">
        <v>6</v>
      </c>
      <c r="D248">
        <v>1</v>
      </c>
      <c r="E248">
        <v>2</v>
      </c>
      <c r="F248">
        <v>3</v>
      </c>
      <c r="G248">
        <v>3</v>
      </c>
      <c r="H248">
        <v>3</v>
      </c>
      <c r="I248" t="s">
        <v>1061</v>
      </c>
    </row>
    <row r="249" spans="2:9" x14ac:dyDescent="0.25">
      <c r="B249">
        <v>1</v>
      </c>
      <c r="C249">
        <v>6</v>
      </c>
      <c r="D249">
        <v>1</v>
      </c>
      <c r="E249">
        <v>5</v>
      </c>
      <c r="F249">
        <v>11</v>
      </c>
      <c r="G249">
        <v>4</v>
      </c>
      <c r="H249">
        <v>2</v>
      </c>
      <c r="I249" t="s">
        <v>1062</v>
      </c>
    </row>
    <row r="250" spans="2:9" x14ac:dyDescent="0.25">
      <c r="B250">
        <v>1</v>
      </c>
      <c r="C250">
        <v>4</v>
      </c>
      <c r="D250">
        <v>3</v>
      </c>
      <c r="E250">
        <v>7</v>
      </c>
      <c r="F250">
        <v>17</v>
      </c>
      <c r="G250">
        <v>3</v>
      </c>
      <c r="H250">
        <v>2</v>
      </c>
      <c r="I250" t="s">
        <v>1063</v>
      </c>
    </row>
    <row r="251" spans="2:9" x14ac:dyDescent="0.25">
      <c r="B251">
        <v>2</v>
      </c>
      <c r="C251">
        <v>7</v>
      </c>
      <c r="D251">
        <v>3</v>
      </c>
      <c r="E251">
        <v>4</v>
      </c>
      <c r="F251">
        <v>17</v>
      </c>
      <c r="G251">
        <v>4</v>
      </c>
      <c r="H251">
        <v>1</v>
      </c>
      <c r="I251" t="s">
        <v>1064</v>
      </c>
    </row>
    <row r="252" spans="2:9" x14ac:dyDescent="0.25">
      <c r="B252">
        <v>3</v>
      </c>
      <c r="C252">
        <v>3</v>
      </c>
      <c r="D252">
        <v>5</v>
      </c>
      <c r="E252">
        <v>4</v>
      </c>
      <c r="F252">
        <v>6</v>
      </c>
      <c r="G252">
        <v>1</v>
      </c>
      <c r="H252">
        <v>1</v>
      </c>
      <c r="I252" t="s">
        <v>1065</v>
      </c>
    </row>
    <row r="253" spans="2:9" x14ac:dyDescent="0.25">
      <c r="B253">
        <v>2</v>
      </c>
      <c r="C253">
        <v>7</v>
      </c>
      <c r="D253">
        <v>3</v>
      </c>
      <c r="E253">
        <v>14</v>
      </c>
      <c r="F253">
        <v>12</v>
      </c>
      <c r="G253">
        <v>4</v>
      </c>
      <c r="H253">
        <v>1</v>
      </c>
      <c r="I253" t="s">
        <v>1066</v>
      </c>
    </row>
    <row r="254" spans="2:9" x14ac:dyDescent="0.25">
      <c r="B254">
        <v>1</v>
      </c>
      <c r="C254">
        <v>6</v>
      </c>
      <c r="D254">
        <v>4</v>
      </c>
      <c r="E254">
        <v>11</v>
      </c>
      <c r="F254">
        <v>20</v>
      </c>
      <c r="G254">
        <v>1</v>
      </c>
      <c r="H254">
        <v>4</v>
      </c>
      <c r="I254" t="s">
        <v>1067</v>
      </c>
    </row>
    <row r="255" spans="2:9" x14ac:dyDescent="0.25">
      <c r="B255">
        <v>2</v>
      </c>
      <c r="C255">
        <v>1</v>
      </c>
      <c r="D255">
        <v>4</v>
      </c>
      <c r="E255">
        <v>1</v>
      </c>
      <c r="F255">
        <v>11</v>
      </c>
      <c r="G255">
        <v>2</v>
      </c>
      <c r="H255">
        <v>1</v>
      </c>
      <c r="I255" t="s">
        <v>1068</v>
      </c>
    </row>
    <row r="256" spans="2:9" x14ac:dyDescent="0.25">
      <c r="B256">
        <v>4</v>
      </c>
      <c r="C256">
        <v>6</v>
      </c>
      <c r="D256">
        <v>3</v>
      </c>
      <c r="E256">
        <v>17</v>
      </c>
      <c r="F256">
        <v>15</v>
      </c>
      <c r="G256">
        <v>4</v>
      </c>
      <c r="H256">
        <v>4</v>
      </c>
      <c r="I256" t="s">
        <v>1069</v>
      </c>
    </row>
    <row r="257" spans="2:9" x14ac:dyDescent="0.25">
      <c r="B257">
        <v>3</v>
      </c>
      <c r="C257">
        <v>4</v>
      </c>
      <c r="D257">
        <v>2</v>
      </c>
      <c r="E257">
        <v>14</v>
      </c>
      <c r="F257">
        <v>4</v>
      </c>
      <c r="G257">
        <v>1</v>
      </c>
      <c r="H257">
        <v>1</v>
      </c>
      <c r="I257" t="s">
        <v>1070</v>
      </c>
    </row>
    <row r="258" spans="2:9" x14ac:dyDescent="0.25">
      <c r="B258">
        <v>3</v>
      </c>
      <c r="C258">
        <v>3</v>
      </c>
      <c r="D258">
        <v>4</v>
      </c>
      <c r="E258">
        <v>6</v>
      </c>
      <c r="F258">
        <v>12</v>
      </c>
      <c r="G258">
        <v>1</v>
      </c>
      <c r="H258">
        <v>1</v>
      </c>
      <c r="I258" t="s">
        <v>1071</v>
      </c>
    </row>
    <row r="259" spans="2:9" x14ac:dyDescent="0.25">
      <c r="B259">
        <v>2</v>
      </c>
      <c r="C259">
        <v>4</v>
      </c>
      <c r="D259">
        <v>3</v>
      </c>
      <c r="E259">
        <v>16</v>
      </c>
      <c r="F259">
        <v>14</v>
      </c>
      <c r="G259">
        <v>1</v>
      </c>
      <c r="H259">
        <v>4</v>
      </c>
      <c r="I259" t="s">
        <v>1072</v>
      </c>
    </row>
    <row r="260" spans="2:9" x14ac:dyDescent="0.25">
      <c r="B260">
        <v>1</v>
      </c>
      <c r="C260">
        <v>2</v>
      </c>
      <c r="D260">
        <v>5</v>
      </c>
      <c r="E260">
        <v>16</v>
      </c>
      <c r="F260">
        <v>3</v>
      </c>
      <c r="G260">
        <v>3</v>
      </c>
      <c r="H260">
        <v>2</v>
      </c>
      <c r="I260" t="s">
        <v>1073</v>
      </c>
    </row>
    <row r="261" spans="2:9" x14ac:dyDescent="0.25">
      <c r="B261">
        <v>1</v>
      </c>
      <c r="C261">
        <v>1</v>
      </c>
      <c r="D261">
        <v>1</v>
      </c>
      <c r="E261">
        <v>8</v>
      </c>
      <c r="F261">
        <v>16</v>
      </c>
      <c r="G261">
        <v>3</v>
      </c>
      <c r="H261">
        <v>1</v>
      </c>
      <c r="I261" t="s">
        <v>1074</v>
      </c>
    </row>
    <row r="262" spans="2:9" x14ac:dyDescent="0.25">
      <c r="B262">
        <v>3</v>
      </c>
      <c r="C262">
        <v>2</v>
      </c>
      <c r="D262">
        <v>4</v>
      </c>
      <c r="E262">
        <v>18</v>
      </c>
      <c r="F262">
        <v>20</v>
      </c>
      <c r="G262">
        <v>3</v>
      </c>
      <c r="H262">
        <v>2</v>
      </c>
      <c r="I262" t="s">
        <v>1075</v>
      </c>
    </row>
    <row r="263" spans="2:9" x14ac:dyDescent="0.25">
      <c r="B263">
        <v>2</v>
      </c>
      <c r="C263">
        <v>5</v>
      </c>
      <c r="D263">
        <v>5</v>
      </c>
      <c r="E263">
        <v>18</v>
      </c>
      <c r="F263">
        <v>1</v>
      </c>
      <c r="G263">
        <v>1</v>
      </c>
      <c r="H263">
        <v>3</v>
      </c>
      <c r="I263" t="s">
        <v>1076</v>
      </c>
    </row>
    <row r="264" spans="2:9" x14ac:dyDescent="0.25">
      <c r="B264">
        <v>3</v>
      </c>
      <c r="C264">
        <v>4</v>
      </c>
      <c r="D264">
        <v>5</v>
      </c>
      <c r="E264">
        <v>16</v>
      </c>
      <c r="F264">
        <v>15</v>
      </c>
      <c r="G264">
        <v>2</v>
      </c>
      <c r="H264">
        <v>1</v>
      </c>
      <c r="I264" t="s">
        <v>1077</v>
      </c>
    </row>
    <row r="265" spans="2:9" x14ac:dyDescent="0.25">
      <c r="B265">
        <v>3</v>
      </c>
      <c r="C265">
        <v>2</v>
      </c>
      <c r="D265">
        <v>5</v>
      </c>
      <c r="E265">
        <v>19</v>
      </c>
      <c r="F265">
        <v>4</v>
      </c>
      <c r="G265">
        <v>1</v>
      </c>
      <c r="H265">
        <v>3</v>
      </c>
      <c r="I265" t="s">
        <v>1078</v>
      </c>
    </row>
    <row r="266" spans="2:9" x14ac:dyDescent="0.25">
      <c r="B266">
        <v>4</v>
      </c>
      <c r="C266">
        <v>3</v>
      </c>
      <c r="D266">
        <v>2</v>
      </c>
      <c r="E266">
        <v>7</v>
      </c>
      <c r="F266">
        <v>3</v>
      </c>
      <c r="G266">
        <v>4</v>
      </c>
      <c r="H266">
        <v>2</v>
      </c>
      <c r="I266" t="s">
        <v>1079</v>
      </c>
    </row>
    <row r="267" spans="2:9" x14ac:dyDescent="0.25">
      <c r="B267">
        <v>1</v>
      </c>
      <c r="C267">
        <v>4</v>
      </c>
      <c r="D267">
        <v>4</v>
      </c>
      <c r="E267">
        <v>4</v>
      </c>
      <c r="F267">
        <v>5</v>
      </c>
      <c r="G267">
        <v>2</v>
      </c>
      <c r="H267">
        <v>3</v>
      </c>
      <c r="I267" t="s">
        <v>1080</v>
      </c>
    </row>
    <row r="268" spans="2:9" x14ac:dyDescent="0.25">
      <c r="B268">
        <v>3</v>
      </c>
      <c r="C268">
        <v>4</v>
      </c>
      <c r="D268">
        <v>3</v>
      </c>
      <c r="E268">
        <v>6</v>
      </c>
      <c r="F268">
        <v>6</v>
      </c>
      <c r="G268">
        <v>4</v>
      </c>
      <c r="H268">
        <v>1</v>
      </c>
      <c r="I268" t="s">
        <v>1081</v>
      </c>
    </row>
    <row r="269" spans="2:9" x14ac:dyDescent="0.25">
      <c r="B269">
        <v>3</v>
      </c>
      <c r="C269">
        <v>4</v>
      </c>
      <c r="D269">
        <v>3</v>
      </c>
      <c r="E269">
        <v>14</v>
      </c>
      <c r="F269">
        <v>8</v>
      </c>
      <c r="G269">
        <v>2</v>
      </c>
      <c r="H269">
        <v>2</v>
      </c>
      <c r="I269" t="s">
        <v>1082</v>
      </c>
    </row>
    <row r="270" spans="2:9" x14ac:dyDescent="0.25">
      <c r="B270">
        <v>2</v>
      </c>
      <c r="C270">
        <v>4</v>
      </c>
      <c r="D270">
        <v>4</v>
      </c>
      <c r="E270">
        <v>17</v>
      </c>
      <c r="F270">
        <v>14</v>
      </c>
      <c r="G270">
        <v>1</v>
      </c>
      <c r="H270">
        <v>4</v>
      </c>
      <c r="I270" t="s">
        <v>1083</v>
      </c>
    </row>
    <row r="271" spans="2:9" x14ac:dyDescent="0.25">
      <c r="B271">
        <v>3</v>
      </c>
      <c r="C271">
        <v>4</v>
      </c>
      <c r="D271">
        <v>1</v>
      </c>
      <c r="E271">
        <v>6</v>
      </c>
      <c r="F271">
        <v>9</v>
      </c>
      <c r="G271">
        <v>3</v>
      </c>
      <c r="H271">
        <v>4</v>
      </c>
      <c r="I271" t="s">
        <v>1084</v>
      </c>
    </row>
    <row r="272" spans="2:9" x14ac:dyDescent="0.25">
      <c r="B272">
        <v>4</v>
      </c>
      <c r="C272">
        <v>4</v>
      </c>
      <c r="D272">
        <v>5</v>
      </c>
      <c r="E272">
        <v>6</v>
      </c>
      <c r="F272">
        <v>19</v>
      </c>
      <c r="G272">
        <v>4</v>
      </c>
      <c r="H272">
        <v>1</v>
      </c>
      <c r="I272" t="s">
        <v>1085</v>
      </c>
    </row>
    <row r="273" spans="2:9" x14ac:dyDescent="0.25">
      <c r="B273">
        <v>2</v>
      </c>
      <c r="C273">
        <v>6</v>
      </c>
      <c r="D273">
        <v>5</v>
      </c>
      <c r="E273">
        <v>16</v>
      </c>
      <c r="F273">
        <v>12</v>
      </c>
      <c r="G273">
        <v>3</v>
      </c>
      <c r="H273">
        <v>1</v>
      </c>
      <c r="I273" t="s">
        <v>1086</v>
      </c>
    </row>
    <row r="274" spans="2:9" x14ac:dyDescent="0.25">
      <c r="B274">
        <v>3</v>
      </c>
      <c r="C274">
        <v>5</v>
      </c>
      <c r="D274">
        <v>4</v>
      </c>
      <c r="E274">
        <v>1</v>
      </c>
      <c r="F274">
        <v>10</v>
      </c>
      <c r="G274">
        <v>2</v>
      </c>
      <c r="H274">
        <v>2</v>
      </c>
      <c r="I274" t="s">
        <v>1087</v>
      </c>
    </row>
    <row r="275" spans="2:9" x14ac:dyDescent="0.25">
      <c r="B275">
        <v>1</v>
      </c>
      <c r="C275">
        <v>5</v>
      </c>
      <c r="D275">
        <v>5</v>
      </c>
      <c r="E275">
        <v>19</v>
      </c>
      <c r="F275">
        <v>18</v>
      </c>
      <c r="G275">
        <v>3</v>
      </c>
      <c r="H275">
        <v>1</v>
      </c>
      <c r="I275" t="s">
        <v>1088</v>
      </c>
    </row>
    <row r="276" spans="2:9" x14ac:dyDescent="0.25">
      <c r="B276">
        <v>2</v>
      </c>
      <c r="C276">
        <v>7</v>
      </c>
      <c r="D276">
        <v>5</v>
      </c>
      <c r="E276">
        <v>11</v>
      </c>
      <c r="F276">
        <v>9</v>
      </c>
      <c r="G276">
        <v>3</v>
      </c>
      <c r="H276">
        <v>4</v>
      </c>
      <c r="I276" t="s">
        <v>1089</v>
      </c>
    </row>
    <row r="277" spans="2:9" x14ac:dyDescent="0.25">
      <c r="B277">
        <v>3</v>
      </c>
      <c r="C277">
        <v>5</v>
      </c>
      <c r="D277">
        <v>3</v>
      </c>
      <c r="E277">
        <v>4</v>
      </c>
      <c r="F277">
        <v>20</v>
      </c>
      <c r="G277">
        <v>4</v>
      </c>
      <c r="H277">
        <v>3</v>
      </c>
      <c r="I277" t="s">
        <v>1090</v>
      </c>
    </row>
    <row r="278" spans="2:9" x14ac:dyDescent="0.25">
      <c r="B278">
        <v>4</v>
      </c>
      <c r="C278">
        <v>2</v>
      </c>
      <c r="D278">
        <v>5</v>
      </c>
      <c r="E278">
        <v>12</v>
      </c>
      <c r="F278">
        <v>9</v>
      </c>
      <c r="G278">
        <v>4</v>
      </c>
      <c r="H278">
        <v>2</v>
      </c>
      <c r="I278" t="s">
        <v>1091</v>
      </c>
    </row>
    <row r="279" spans="2:9" x14ac:dyDescent="0.25">
      <c r="B279">
        <v>3</v>
      </c>
      <c r="C279">
        <v>1</v>
      </c>
      <c r="D279">
        <v>2</v>
      </c>
      <c r="E279">
        <v>3</v>
      </c>
      <c r="F279">
        <v>1</v>
      </c>
      <c r="G279">
        <v>3</v>
      </c>
      <c r="H279">
        <v>3</v>
      </c>
      <c r="I279" t="s">
        <v>1092</v>
      </c>
    </row>
    <row r="280" spans="2:9" x14ac:dyDescent="0.25">
      <c r="B280">
        <v>4</v>
      </c>
      <c r="C280">
        <v>4</v>
      </c>
      <c r="D280">
        <v>1</v>
      </c>
      <c r="E280">
        <v>18</v>
      </c>
      <c r="F280">
        <v>13</v>
      </c>
      <c r="G280">
        <v>4</v>
      </c>
      <c r="H280">
        <v>1</v>
      </c>
      <c r="I280" t="s">
        <v>1093</v>
      </c>
    </row>
    <row r="281" spans="2:9" x14ac:dyDescent="0.25">
      <c r="B281">
        <v>3</v>
      </c>
      <c r="C281">
        <v>6</v>
      </c>
      <c r="D281">
        <v>3</v>
      </c>
      <c r="E281">
        <v>18</v>
      </c>
      <c r="F281">
        <v>8</v>
      </c>
      <c r="G281">
        <v>3</v>
      </c>
      <c r="H281">
        <v>3</v>
      </c>
      <c r="I281" t="s">
        <v>1094</v>
      </c>
    </row>
    <row r="282" spans="2:9" x14ac:dyDescent="0.25">
      <c r="B282">
        <v>2</v>
      </c>
      <c r="C282">
        <v>5</v>
      </c>
      <c r="D282">
        <v>5</v>
      </c>
      <c r="E282">
        <v>7</v>
      </c>
      <c r="F282">
        <v>1</v>
      </c>
      <c r="G282">
        <v>4</v>
      </c>
      <c r="H282">
        <v>4</v>
      </c>
      <c r="I282" t="s">
        <v>1095</v>
      </c>
    </row>
    <row r="283" spans="2:9" x14ac:dyDescent="0.25">
      <c r="B283">
        <v>2</v>
      </c>
      <c r="C283">
        <v>6</v>
      </c>
      <c r="D283">
        <v>2</v>
      </c>
      <c r="E283">
        <v>3</v>
      </c>
      <c r="F283">
        <v>15</v>
      </c>
      <c r="G283">
        <v>1</v>
      </c>
      <c r="H283">
        <v>1</v>
      </c>
      <c r="I283" t="s">
        <v>1096</v>
      </c>
    </row>
    <row r="284" spans="2:9" x14ac:dyDescent="0.25">
      <c r="B284">
        <v>2</v>
      </c>
      <c r="C284">
        <v>5</v>
      </c>
      <c r="D284">
        <v>5</v>
      </c>
      <c r="E284">
        <v>3</v>
      </c>
      <c r="F284">
        <v>13</v>
      </c>
      <c r="G284">
        <v>1</v>
      </c>
      <c r="H284">
        <v>3</v>
      </c>
      <c r="I284" t="s">
        <v>1097</v>
      </c>
    </row>
    <row r="285" spans="2:9" x14ac:dyDescent="0.25">
      <c r="B285">
        <v>2</v>
      </c>
      <c r="C285">
        <v>2</v>
      </c>
      <c r="D285">
        <v>4</v>
      </c>
      <c r="E285">
        <v>9</v>
      </c>
      <c r="F285">
        <v>12</v>
      </c>
      <c r="G285">
        <v>4</v>
      </c>
      <c r="H285">
        <v>4</v>
      </c>
      <c r="I285" t="s">
        <v>1098</v>
      </c>
    </row>
    <row r="286" spans="2:9" x14ac:dyDescent="0.25">
      <c r="B286">
        <v>4</v>
      </c>
      <c r="C286">
        <v>2</v>
      </c>
      <c r="D286">
        <v>5</v>
      </c>
      <c r="E286">
        <v>11</v>
      </c>
      <c r="F286">
        <v>14</v>
      </c>
      <c r="G286">
        <v>3</v>
      </c>
      <c r="H286">
        <v>2</v>
      </c>
      <c r="I286" t="s">
        <v>1099</v>
      </c>
    </row>
    <row r="287" spans="2:9" x14ac:dyDescent="0.25">
      <c r="B287">
        <v>3</v>
      </c>
      <c r="C287">
        <v>4</v>
      </c>
      <c r="D287">
        <v>1</v>
      </c>
      <c r="E287">
        <v>8</v>
      </c>
      <c r="F287">
        <v>10</v>
      </c>
      <c r="G287">
        <v>3</v>
      </c>
      <c r="H287">
        <v>4</v>
      </c>
      <c r="I287" t="s">
        <v>1100</v>
      </c>
    </row>
    <row r="288" spans="2:9" x14ac:dyDescent="0.25">
      <c r="B288">
        <v>4</v>
      </c>
      <c r="C288">
        <v>4</v>
      </c>
      <c r="D288">
        <v>3</v>
      </c>
      <c r="E288">
        <v>5</v>
      </c>
      <c r="F288">
        <v>6</v>
      </c>
      <c r="G288">
        <v>2</v>
      </c>
      <c r="H288">
        <v>2</v>
      </c>
      <c r="I288" t="s">
        <v>1101</v>
      </c>
    </row>
    <row r="289" spans="2:9" x14ac:dyDescent="0.25">
      <c r="B289">
        <v>4</v>
      </c>
      <c r="C289">
        <v>1</v>
      </c>
      <c r="D289">
        <v>4</v>
      </c>
      <c r="E289">
        <v>3</v>
      </c>
      <c r="F289">
        <v>8</v>
      </c>
      <c r="G289">
        <v>3</v>
      </c>
      <c r="H289">
        <v>2</v>
      </c>
      <c r="I289" t="s">
        <v>1102</v>
      </c>
    </row>
    <row r="290" spans="2:9" x14ac:dyDescent="0.25">
      <c r="B290">
        <v>2</v>
      </c>
      <c r="C290">
        <v>5</v>
      </c>
      <c r="D290">
        <v>2</v>
      </c>
      <c r="E290">
        <v>16</v>
      </c>
      <c r="F290">
        <v>13</v>
      </c>
      <c r="G290">
        <v>3</v>
      </c>
      <c r="H290">
        <v>4</v>
      </c>
      <c r="I290" t="s">
        <v>1103</v>
      </c>
    </row>
    <row r="291" spans="2:9" x14ac:dyDescent="0.25">
      <c r="B291">
        <v>1</v>
      </c>
      <c r="C291">
        <v>6</v>
      </c>
      <c r="D291">
        <v>1</v>
      </c>
      <c r="E291">
        <v>16</v>
      </c>
      <c r="F291">
        <v>18</v>
      </c>
      <c r="G291">
        <v>3</v>
      </c>
      <c r="H291">
        <v>2</v>
      </c>
      <c r="I291" t="s">
        <v>1104</v>
      </c>
    </row>
    <row r="292" spans="2:9" x14ac:dyDescent="0.25">
      <c r="B292">
        <v>4</v>
      </c>
      <c r="C292">
        <v>6</v>
      </c>
      <c r="D292">
        <v>4</v>
      </c>
      <c r="E292">
        <v>8</v>
      </c>
      <c r="F292">
        <v>16</v>
      </c>
      <c r="G292">
        <v>1</v>
      </c>
      <c r="H292">
        <v>3</v>
      </c>
      <c r="I292" t="s">
        <v>1105</v>
      </c>
    </row>
    <row r="293" spans="2:9" x14ac:dyDescent="0.25">
      <c r="B293">
        <v>1</v>
      </c>
      <c r="C293">
        <v>5</v>
      </c>
      <c r="D293">
        <v>3</v>
      </c>
      <c r="E293">
        <v>17</v>
      </c>
      <c r="F293">
        <v>17</v>
      </c>
      <c r="G293">
        <v>4</v>
      </c>
      <c r="H293">
        <v>1</v>
      </c>
      <c r="I293" t="s">
        <v>1106</v>
      </c>
    </row>
    <row r="294" spans="2:9" x14ac:dyDescent="0.25">
      <c r="B294">
        <v>1</v>
      </c>
      <c r="C294">
        <v>1</v>
      </c>
      <c r="D294">
        <v>4</v>
      </c>
      <c r="E294">
        <v>2</v>
      </c>
      <c r="F294">
        <v>3</v>
      </c>
      <c r="G294">
        <v>2</v>
      </c>
      <c r="H294">
        <v>3</v>
      </c>
      <c r="I294" t="s">
        <v>1107</v>
      </c>
    </row>
    <row r="295" spans="2:9" x14ac:dyDescent="0.25">
      <c r="B295">
        <v>4</v>
      </c>
      <c r="C295">
        <v>6</v>
      </c>
      <c r="D295">
        <v>5</v>
      </c>
      <c r="E295">
        <v>16</v>
      </c>
      <c r="F295">
        <v>12</v>
      </c>
      <c r="G295">
        <v>4</v>
      </c>
      <c r="H295">
        <v>1</v>
      </c>
      <c r="I295" t="s">
        <v>1108</v>
      </c>
    </row>
    <row r="296" spans="2:9" x14ac:dyDescent="0.25">
      <c r="B296">
        <v>4</v>
      </c>
      <c r="C296">
        <v>3</v>
      </c>
      <c r="D296">
        <v>2</v>
      </c>
      <c r="E296">
        <v>13</v>
      </c>
      <c r="F296">
        <v>9</v>
      </c>
      <c r="G296">
        <v>3</v>
      </c>
      <c r="H296">
        <v>1</v>
      </c>
      <c r="I296" t="s">
        <v>1109</v>
      </c>
    </row>
    <row r="297" spans="2:9" x14ac:dyDescent="0.25">
      <c r="B297">
        <v>3</v>
      </c>
      <c r="C297">
        <v>4</v>
      </c>
      <c r="D297">
        <v>2</v>
      </c>
      <c r="E297">
        <v>12</v>
      </c>
      <c r="F297">
        <v>2</v>
      </c>
      <c r="G297">
        <v>4</v>
      </c>
      <c r="H297">
        <v>4</v>
      </c>
      <c r="I297" t="s">
        <v>1110</v>
      </c>
    </row>
    <row r="298" spans="2:9" x14ac:dyDescent="0.25">
      <c r="B298">
        <v>3</v>
      </c>
      <c r="C298">
        <v>6</v>
      </c>
      <c r="D298">
        <v>1</v>
      </c>
      <c r="E298">
        <v>4</v>
      </c>
      <c r="F298">
        <v>7</v>
      </c>
      <c r="G298">
        <v>4</v>
      </c>
      <c r="H298">
        <v>2</v>
      </c>
      <c r="I298" t="s">
        <v>1111</v>
      </c>
    </row>
    <row r="299" spans="2:9" x14ac:dyDescent="0.25">
      <c r="B299">
        <v>4</v>
      </c>
      <c r="C299">
        <v>3</v>
      </c>
      <c r="D299">
        <v>2</v>
      </c>
      <c r="E299">
        <v>7</v>
      </c>
      <c r="F299">
        <v>12</v>
      </c>
      <c r="G299">
        <v>2</v>
      </c>
      <c r="H299">
        <v>2</v>
      </c>
      <c r="I299" t="s">
        <v>1112</v>
      </c>
    </row>
    <row r="300" spans="2:9" x14ac:dyDescent="0.25">
      <c r="B300">
        <v>3</v>
      </c>
      <c r="C300">
        <v>7</v>
      </c>
      <c r="D300">
        <v>3</v>
      </c>
      <c r="E300">
        <v>15</v>
      </c>
      <c r="F300">
        <v>5</v>
      </c>
      <c r="G300">
        <v>2</v>
      </c>
      <c r="H300">
        <v>4</v>
      </c>
      <c r="I300" t="s">
        <v>1113</v>
      </c>
    </row>
    <row r="301" spans="2:9" x14ac:dyDescent="0.25">
      <c r="B301">
        <v>1</v>
      </c>
      <c r="C301">
        <v>7</v>
      </c>
      <c r="D301">
        <v>3</v>
      </c>
      <c r="E301">
        <v>7</v>
      </c>
      <c r="F301">
        <v>5</v>
      </c>
      <c r="G301">
        <v>2</v>
      </c>
      <c r="H301">
        <v>3</v>
      </c>
      <c r="I301" t="s">
        <v>1114</v>
      </c>
    </row>
    <row r="302" spans="2:9" x14ac:dyDescent="0.25">
      <c r="B302">
        <v>1</v>
      </c>
      <c r="C302">
        <v>3</v>
      </c>
      <c r="D302">
        <v>2</v>
      </c>
      <c r="E302">
        <v>14</v>
      </c>
      <c r="F302">
        <v>13</v>
      </c>
      <c r="G302">
        <v>1</v>
      </c>
      <c r="H302">
        <v>3</v>
      </c>
      <c r="I302" t="s">
        <v>1115</v>
      </c>
    </row>
    <row r="303" spans="2:9" x14ac:dyDescent="0.25">
      <c r="B303">
        <v>4</v>
      </c>
      <c r="C303">
        <v>2</v>
      </c>
      <c r="D303">
        <v>1</v>
      </c>
      <c r="E303">
        <v>11</v>
      </c>
      <c r="F303">
        <v>1</v>
      </c>
      <c r="G303">
        <v>2</v>
      </c>
      <c r="H303">
        <v>4</v>
      </c>
      <c r="I303" t="s">
        <v>1116</v>
      </c>
    </row>
    <row r="304" spans="2:9" x14ac:dyDescent="0.25">
      <c r="B304">
        <v>1</v>
      </c>
      <c r="C304">
        <v>3</v>
      </c>
      <c r="D304">
        <v>1</v>
      </c>
      <c r="E304">
        <v>11</v>
      </c>
      <c r="F304">
        <v>3</v>
      </c>
      <c r="G304">
        <v>1</v>
      </c>
      <c r="H304">
        <v>3</v>
      </c>
      <c r="I304" t="s">
        <v>1117</v>
      </c>
    </row>
    <row r="305" spans="2:9" x14ac:dyDescent="0.25">
      <c r="B305">
        <v>2</v>
      </c>
      <c r="C305">
        <v>5</v>
      </c>
      <c r="D305">
        <v>2</v>
      </c>
      <c r="E305">
        <v>11</v>
      </c>
      <c r="F305">
        <v>17</v>
      </c>
      <c r="G305">
        <v>1</v>
      </c>
      <c r="H305">
        <v>4</v>
      </c>
      <c r="I305" t="s">
        <v>1118</v>
      </c>
    </row>
    <row r="306" spans="2:9" x14ac:dyDescent="0.25">
      <c r="B306">
        <v>3</v>
      </c>
      <c r="C306">
        <v>4</v>
      </c>
      <c r="D306">
        <v>3</v>
      </c>
      <c r="E306">
        <v>8</v>
      </c>
      <c r="F306">
        <v>17</v>
      </c>
      <c r="G306">
        <v>2</v>
      </c>
      <c r="H306">
        <v>1</v>
      </c>
      <c r="I306" t="s">
        <v>1119</v>
      </c>
    </row>
    <row r="307" spans="2:9" x14ac:dyDescent="0.25">
      <c r="B307">
        <v>3</v>
      </c>
      <c r="C307">
        <v>7</v>
      </c>
      <c r="D307">
        <v>2</v>
      </c>
      <c r="E307">
        <v>4</v>
      </c>
      <c r="F307">
        <v>14</v>
      </c>
      <c r="G307">
        <v>2</v>
      </c>
      <c r="H307">
        <v>1</v>
      </c>
      <c r="I307" t="s">
        <v>1120</v>
      </c>
    </row>
    <row r="308" spans="2:9" x14ac:dyDescent="0.25">
      <c r="B308">
        <v>2</v>
      </c>
      <c r="C308">
        <v>6</v>
      </c>
      <c r="D308">
        <v>4</v>
      </c>
      <c r="E308">
        <v>19</v>
      </c>
      <c r="F308">
        <v>14</v>
      </c>
      <c r="G308">
        <v>1</v>
      </c>
      <c r="H308">
        <v>4</v>
      </c>
      <c r="I308" t="s">
        <v>1121</v>
      </c>
    </row>
    <row r="309" spans="2:9" x14ac:dyDescent="0.25">
      <c r="B309">
        <v>3</v>
      </c>
      <c r="C309">
        <v>3</v>
      </c>
      <c r="D309">
        <v>4</v>
      </c>
      <c r="E309">
        <v>4</v>
      </c>
      <c r="F309">
        <v>13</v>
      </c>
      <c r="G309">
        <v>1</v>
      </c>
      <c r="H309">
        <v>3</v>
      </c>
      <c r="I309" t="s">
        <v>1122</v>
      </c>
    </row>
    <row r="310" spans="2:9" x14ac:dyDescent="0.25">
      <c r="B310">
        <v>1</v>
      </c>
      <c r="C310">
        <v>4</v>
      </c>
      <c r="D310">
        <v>1</v>
      </c>
      <c r="E310">
        <v>17</v>
      </c>
      <c r="F310">
        <v>4</v>
      </c>
      <c r="G310">
        <v>1</v>
      </c>
      <c r="H310">
        <v>3</v>
      </c>
      <c r="I310" t="s">
        <v>1123</v>
      </c>
    </row>
    <row r="311" spans="2:9" x14ac:dyDescent="0.25">
      <c r="B311">
        <v>2</v>
      </c>
      <c r="C311">
        <v>8</v>
      </c>
      <c r="D311">
        <v>3</v>
      </c>
      <c r="E311">
        <v>4</v>
      </c>
      <c r="F311">
        <v>19</v>
      </c>
      <c r="G311">
        <v>4</v>
      </c>
      <c r="H311">
        <v>2</v>
      </c>
      <c r="I311" t="s">
        <v>1124</v>
      </c>
    </row>
    <row r="312" spans="2:9" x14ac:dyDescent="0.25">
      <c r="B312">
        <v>1</v>
      </c>
      <c r="C312">
        <v>1</v>
      </c>
      <c r="D312">
        <v>1</v>
      </c>
      <c r="E312">
        <v>4</v>
      </c>
      <c r="F312">
        <v>9</v>
      </c>
      <c r="G312">
        <v>4</v>
      </c>
      <c r="H312">
        <v>2</v>
      </c>
      <c r="I312" t="s">
        <v>1125</v>
      </c>
    </row>
    <row r="313" spans="2:9" x14ac:dyDescent="0.25">
      <c r="B313">
        <v>2</v>
      </c>
      <c r="C313">
        <v>2</v>
      </c>
      <c r="D313">
        <v>2</v>
      </c>
      <c r="E313">
        <v>4</v>
      </c>
      <c r="F313">
        <v>14</v>
      </c>
      <c r="G313">
        <v>2</v>
      </c>
      <c r="H313">
        <v>3</v>
      </c>
      <c r="I313" t="s">
        <v>1126</v>
      </c>
    </row>
    <row r="314" spans="2:9" x14ac:dyDescent="0.25">
      <c r="B314">
        <v>2</v>
      </c>
      <c r="C314">
        <v>7</v>
      </c>
      <c r="D314">
        <v>5</v>
      </c>
      <c r="E314">
        <v>8</v>
      </c>
      <c r="F314">
        <v>14</v>
      </c>
      <c r="G314">
        <v>2</v>
      </c>
      <c r="H314">
        <v>4</v>
      </c>
      <c r="I314" t="s">
        <v>1127</v>
      </c>
    </row>
    <row r="315" spans="2:9" x14ac:dyDescent="0.25">
      <c r="B315">
        <v>2</v>
      </c>
      <c r="C315">
        <v>7</v>
      </c>
      <c r="D315">
        <v>3</v>
      </c>
      <c r="E315">
        <v>16</v>
      </c>
      <c r="F315">
        <v>13</v>
      </c>
      <c r="G315">
        <v>4</v>
      </c>
      <c r="H315">
        <v>4</v>
      </c>
      <c r="I315" t="s">
        <v>1128</v>
      </c>
    </row>
    <row r="316" spans="2:9" x14ac:dyDescent="0.25">
      <c r="B316">
        <v>4</v>
      </c>
      <c r="C316">
        <v>4</v>
      </c>
      <c r="D316">
        <v>1</v>
      </c>
      <c r="E316">
        <v>1</v>
      </c>
      <c r="F316">
        <v>17</v>
      </c>
      <c r="G316">
        <v>1</v>
      </c>
      <c r="H316">
        <v>3</v>
      </c>
      <c r="I316" t="s">
        <v>1129</v>
      </c>
    </row>
    <row r="317" spans="2:9" x14ac:dyDescent="0.25">
      <c r="B317">
        <v>3</v>
      </c>
      <c r="C317">
        <v>4</v>
      </c>
      <c r="D317">
        <v>2</v>
      </c>
      <c r="E317">
        <v>3</v>
      </c>
      <c r="F317">
        <v>6</v>
      </c>
      <c r="G317">
        <v>2</v>
      </c>
      <c r="H317">
        <v>1</v>
      </c>
      <c r="I317" t="s">
        <v>1130</v>
      </c>
    </row>
    <row r="318" spans="2:9" x14ac:dyDescent="0.25">
      <c r="B318">
        <v>3</v>
      </c>
      <c r="C318">
        <v>1</v>
      </c>
      <c r="D318">
        <v>5</v>
      </c>
      <c r="E318">
        <v>4</v>
      </c>
      <c r="F318">
        <v>13</v>
      </c>
      <c r="G318">
        <v>1</v>
      </c>
      <c r="H318">
        <v>4</v>
      </c>
      <c r="I318" t="s">
        <v>1131</v>
      </c>
    </row>
    <row r="319" spans="2:9" x14ac:dyDescent="0.25">
      <c r="B319">
        <v>2</v>
      </c>
      <c r="C319">
        <v>1</v>
      </c>
      <c r="D319">
        <v>3</v>
      </c>
      <c r="E319">
        <v>1</v>
      </c>
      <c r="F319">
        <v>6</v>
      </c>
      <c r="G319">
        <v>3</v>
      </c>
      <c r="H319">
        <v>2</v>
      </c>
      <c r="I319" t="s">
        <v>1132</v>
      </c>
    </row>
    <row r="320" spans="2:9" x14ac:dyDescent="0.25">
      <c r="B320">
        <v>2</v>
      </c>
      <c r="C320">
        <v>1</v>
      </c>
      <c r="D320">
        <v>5</v>
      </c>
      <c r="E320">
        <v>3</v>
      </c>
      <c r="F320">
        <v>6</v>
      </c>
      <c r="G320">
        <v>1</v>
      </c>
      <c r="H320">
        <v>2</v>
      </c>
      <c r="I320" t="s">
        <v>1133</v>
      </c>
    </row>
    <row r="321" spans="2:9" x14ac:dyDescent="0.25">
      <c r="B321">
        <v>3</v>
      </c>
      <c r="C321">
        <v>2</v>
      </c>
      <c r="D321">
        <v>5</v>
      </c>
      <c r="E321">
        <v>10</v>
      </c>
      <c r="F321">
        <v>2</v>
      </c>
      <c r="G321">
        <v>1</v>
      </c>
      <c r="H321">
        <v>3</v>
      </c>
      <c r="I321" t="s">
        <v>1134</v>
      </c>
    </row>
    <row r="322" spans="2:9" x14ac:dyDescent="0.25">
      <c r="B322">
        <v>4</v>
      </c>
      <c r="C322">
        <v>3</v>
      </c>
      <c r="D322">
        <v>5</v>
      </c>
      <c r="E322">
        <v>7</v>
      </c>
      <c r="F322">
        <v>12</v>
      </c>
      <c r="G322">
        <v>4</v>
      </c>
      <c r="H322">
        <v>4</v>
      </c>
      <c r="I322" t="s">
        <v>1135</v>
      </c>
    </row>
    <row r="323" spans="2:9" x14ac:dyDescent="0.25">
      <c r="B323">
        <v>4</v>
      </c>
      <c r="C323">
        <v>7</v>
      </c>
      <c r="D323">
        <v>2</v>
      </c>
      <c r="E323">
        <v>18</v>
      </c>
      <c r="F323">
        <v>13</v>
      </c>
      <c r="G323">
        <v>4</v>
      </c>
      <c r="H323">
        <v>4</v>
      </c>
      <c r="I323" t="s">
        <v>1136</v>
      </c>
    </row>
    <row r="324" spans="2:9" x14ac:dyDescent="0.25">
      <c r="B324">
        <v>2</v>
      </c>
      <c r="C324">
        <v>8</v>
      </c>
      <c r="D324">
        <v>3</v>
      </c>
      <c r="E324">
        <v>4</v>
      </c>
      <c r="F324">
        <v>19</v>
      </c>
      <c r="G324">
        <v>1</v>
      </c>
      <c r="H324">
        <v>4</v>
      </c>
      <c r="I324" t="s">
        <v>1137</v>
      </c>
    </row>
    <row r="325" spans="2:9" x14ac:dyDescent="0.25">
      <c r="B325">
        <v>2</v>
      </c>
      <c r="C325">
        <v>7</v>
      </c>
      <c r="D325">
        <v>5</v>
      </c>
      <c r="E325">
        <v>12</v>
      </c>
      <c r="F325">
        <v>14</v>
      </c>
      <c r="G325">
        <v>2</v>
      </c>
      <c r="H325">
        <v>3</v>
      </c>
      <c r="I325" t="s">
        <v>1138</v>
      </c>
    </row>
    <row r="326" spans="2:9" x14ac:dyDescent="0.25">
      <c r="B326">
        <v>1</v>
      </c>
      <c r="C326">
        <v>1</v>
      </c>
      <c r="D326">
        <v>5</v>
      </c>
      <c r="E326">
        <v>6</v>
      </c>
      <c r="F326">
        <v>9</v>
      </c>
      <c r="G326">
        <v>1</v>
      </c>
      <c r="H326">
        <v>4</v>
      </c>
      <c r="I326" t="s">
        <v>1139</v>
      </c>
    </row>
    <row r="327" spans="2:9" x14ac:dyDescent="0.25">
      <c r="B327">
        <v>3</v>
      </c>
      <c r="C327">
        <v>7</v>
      </c>
      <c r="D327">
        <v>4</v>
      </c>
      <c r="E327">
        <v>6</v>
      </c>
      <c r="F327">
        <v>13</v>
      </c>
      <c r="G327">
        <v>3</v>
      </c>
      <c r="H327">
        <v>2</v>
      </c>
      <c r="I327" t="s">
        <v>1140</v>
      </c>
    </row>
    <row r="328" spans="2:9" x14ac:dyDescent="0.25">
      <c r="B328">
        <v>3</v>
      </c>
      <c r="C328">
        <v>5</v>
      </c>
      <c r="D328">
        <v>5</v>
      </c>
      <c r="E328">
        <v>12</v>
      </c>
      <c r="F328">
        <v>7</v>
      </c>
      <c r="G328">
        <v>3</v>
      </c>
      <c r="H328">
        <v>4</v>
      </c>
      <c r="I328" t="s">
        <v>1141</v>
      </c>
    </row>
    <row r="329" spans="2:9" x14ac:dyDescent="0.25">
      <c r="B329">
        <v>4</v>
      </c>
      <c r="C329">
        <v>4</v>
      </c>
      <c r="D329">
        <v>4</v>
      </c>
      <c r="E329">
        <v>2</v>
      </c>
      <c r="F329">
        <v>9</v>
      </c>
      <c r="G329">
        <v>2</v>
      </c>
      <c r="H329">
        <v>2</v>
      </c>
      <c r="I329" t="s">
        <v>1142</v>
      </c>
    </row>
    <row r="330" spans="2:9" x14ac:dyDescent="0.25">
      <c r="B330">
        <v>3</v>
      </c>
      <c r="C330">
        <v>5</v>
      </c>
      <c r="D330">
        <v>1</v>
      </c>
      <c r="E330">
        <v>2</v>
      </c>
      <c r="F330">
        <v>13</v>
      </c>
      <c r="G330">
        <v>1</v>
      </c>
      <c r="H330">
        <v>4</v>
      </c>
      <c r="I330" t="s">
        <v>1143</v>
      </c>
    </row>
    <row r="331" spans="2:9" x14ac:dyDescent="0.25">
      <c r="B331">
        <v>2</v>
      </c>
      <c r="C331">
        <v>5</v>
      </c>
      <c r="D331">
        <v>1</v>
      </c>
      <c r="E331">
        <v>3</v>
      </c>
      <c r="F331">
        <v>11</v>
      </c>
      <c r="G331">
        <v>3</v>
      </c>
      <c r="H331">
        <v>3</v>
      </c>
      <c r="I331" t="s">
        <v>1144</v>
      </c>
    </row>
    <row r="332" spans="2:9" x14ac:dyDescent="0.25">
      <c r="B332">
        <v>1</v>
      </c>
      <c r="C332">
        <v>2</v>
      </c>
      <c r="D332">
        <v>1</v>
      </c>
      <c r="E332">
        <v>1</v>
      </c>
      <c r="F332">
        <v>1</v>
      </c>
      <c r="G332">
        <v>2</v>
      </c>
      <c r="H332">
        <v>3</v>
      </c>
      <c r="I332" t="s">
        <v>1145</v>
      </c>
    </row>
    <row r="333" spans="2:9" x14ac:dyDescent="0.25">
      <c r="B333">
        <v>2</v>
      </c>
      <c r="C333">
        <v>1</v>
      </c>
      <c r="D333">
        <v>3</v>
      </c>
      <c r="E333">
        <v>16</v>
      </c>
      <c r="F333">
        <v>17</v>
      </c>
      <c r="G333">
        <v>1</v>
      </c>
      <c r="H333">
        <v>2</v>
      </c>
      <c r="I333" t="s">
        <v>1146</v>
      </c>
    </row>
    <row r="334" spans="2:9" x14ac:dyDescent="0.25">
      <c r="B334">
        <v>3</v>
      </c>
      <c r="C334">
        <v>4</v>
      </c>
      <c r="D334">
        <v>2</v>
      </c>
      <c r="E334">
        <v>10</v>
      </c>
      <c r="F334">
        <v>5</v>
      </c>
      <c r="G334">
        <v>2</v>
      </c>
      <c r="H334">
        <v>1</v>
      </c>
      <c r="I334" t="s">
        <v>1147</v>
      </c>
    </row>
    <row r="335" spans="2:9" x14ac:dyDescent="0.25">
      <c r="B335">
        <v>4</v>
      </c>
      <c r="C335">
        <v>5</v>
      </c>
      <c r="D335">
        <v>1</v>
      </c>
      <c r="E335">
        <v>1</v>
      </c>
      <c r="F335">
        <v>18</v>
      </c>
      <c r="G335">
        <v>3</v>
      </c>
      <c r="H335">
        <v>4</v>
      </c>
      <c r="I335" t="s">
        <v>1148</v>
      </c>
    </row>
    <row r="336" spans="2:9" x14ac:dyDescent="0.25">
      <c r="B336">
        <v>1</v>
      </c>
      <c r="C336">
        <v>6</v>
      </c>
      <c r="D336">
        <v>5</v>
      </c>
      <c r="E336">
        <v>16</v>
      </c>
      <c r="F336">
        <v>1</v>
      </c>
      <c r="G336">
        <v>1</v>
      </c>
      <c r="H336">
        <v>1</v>
      </c>
      <c r="I336" t="s">
        <v>1149</v>
      </c>
    </row>
    <row r="337" spans="2:9" x14ac:dyDescent="0.25">
      <c r="B337">
        <v>3</v>
      </c>
      <c r="C337">
        <v>5</v>
      </c>
      <c r="D337">
        <v>3</v>
      </c>
      <c r="E337">
        <v>16</v>
      </c>
      <c r="F337">
        <v>6</v>
      </c>
      <c r="G337">
        <v>1</v>
      </c>
      <c r="H337">
        <v>2</v>
      </c>
      <c r="I337" t="s">
        <v>1150</v>
      </c>
    </row>
    <row r="338" spans="2:9" x14ac:dyDescent="0.25">
      <c r="B338">
        <v>4</v>
      </c>
      <c r="C338">
        <v>5</v>
      </c>
      <c r="D338">
        <v>3</v>
      </c>
      <c r="E338">
        <v>15</v>
      </c>
      <c r="F338">
        <v>1</v>
      </c>
      <c r="G338">
        <v>4</v>
      </c>
      <c r="H338">
        <v>4</v>
      </c>
      <c r="I338" t="s">
        <v>1151</v>
      </c>
    </row>
    <row r="339" spans="2:9" x14ac:dyDescent="0.25">
      <c r="B339">
        <v>2</v>
      </c>
      <c r="C339">
        <v>7</v>
      </c>
      <c r="D339">
        <v>3</v>
      </c>
      <c r="E339">
        <v>16</v>
      </c>
      <c r="F339">
        <v>17</v>
      </c>
      <c r="G339">
        <v>3</v>
      </c>
      <c r="H339">
        <v>1</v>
      </c>
      <c r="I339" t="s">
        <v>1152</v>
      </c>
    </row>
    <row r="340" spans="2:9" x14ac:dyDescent="0.25">
      <c r="B340">
        <v>2</v>
      </c>
      <c r="C340">
        <v>6</v>
      </c>
      <c r="D340">
        <v>1</v>
      </c>
      <c r="E340">
        <v>11</v>
      </c>
      <c r="F340">
        <v>13</v>
      </c>
      <c r="G340">
        <v>4</v>
      </c>
      <c r="H340">
        <v>2</v>
      </c>
      <c r="I340" t="s">
        <v>1153</v>
      </c>
    </row>
    <row r="341" spans="2:9" x14ac:dyDescent="0.25">
      <c r="B341">
        <v>3</v>
      </c>
      <c r="C341">
        <v>5</v>
      </c>
      <c r="D341">
        <v>5</v>
      </c>
      <c r="E341">
        <v>11</v>
      </c>
      <c r="F341">
        <v>8</v>
      </c>
      <c r="G341">
        <v>3</v>
      </c>
      <c r="H341">
        <v>2</v>
      </c>
      <c r="I341" t="s">
        <v>1154</v>
      </c>
    </row>
    <row r="342" spans="2:9" x14ac:dyDescent="0.25">
      <c r="B342">
        <v>2</v>
      </c>
      <c r="C342">
        <v>5</v>
      </c>
      <c r="D342">
        <v>5</v>
      </c>
      <c r="E342">
        <v>4</v>
      </c>
      <c r="F342">
        <v>2</v>
      </c>
      <c r="G342">
        <v>3</v>
      </c>
      <c r="H342">
        <v>4</v>
      </c>
      <c r="I342" t="s">
        <v>1155</v>
      </c>
    </row>
    <row r="343" spans="2:9" x14ac:dyDescent="0.25">
      <c r="B343">
        <v>1</v>
      </c>
      <c r="C343">
        <v>2</v>
      </c>
      <c r="D343">
        <v>1</v>
      </c>
      <c r="E343">
        <v>14</v>
      </c>
      <c r="F343">
        <v>12</v>
      </c>
      <c r="G343">
        <v>2</v>
      </c>
      <c r="H343">
        <v>2</v>
      </c>
      <c r="I343" t="s">
        <v>1156</v>
      </c>
    </row>
    <row r="344" spans="2:9" x14ac:dyDescent="0.25">
      <c r="B344">
        <v>1</v>
      </c>
      <c r="C344">
        <v>7</v>
      </c>
      <c r="D344">
        <v>5</v>
      </c>
      <c r="E344">
        <v>1</v>
      </c>
      <c r="F344">
        <v>17</v>
      </c>
      <c r="G344">
        <v>3</v>
      </c>
      <c r="H344">
        <v>1</v>
      </c>
      <c r="I344" t="s">
        <v>1157</v>
      </c>
    </row>
    <row r="345" spans="2:9" x14ac:dyDescent="0.25">
      <c r="B345">
        <v>4</v>
      </c>
      <c r="C345">
        <v>5</v>
      </c>
      <c r="D345">
        <v>4</v>
      </c>
      <c r="E345">
        <v>9</v>
      </c>
      <c r="F345">
        <v>9</v>
      </c>
      <c r="G345">
        <v>3</v>
      </c>
      <c r="H345">
        <v>1</v>
      </c>
      <c r="I345" t="s">
        <v>1158</v>
      </c>
    </row>
    <row r="346" spans="2:9" x14ac:dyDescent="0.25">
      <c r="B346">
        <v>3</v>
      </c>
      <c r="C346">
        <v>3</v>
      </c>
      <c r="D346">
        <v>2</v>
      </c>
      <c r="E346">
        <v>3</v>
      </c>
      <c r="F346">
        <v>4</v>
      </c>
      <c r="G346">
        <v>2</v>
      </c>
      <c r="H346">
        <v>4</v>
      </c>
      <c r="I346" t="s">
        <v>1159</v>
      </c>
    </row>
    <row r="347" spans="2:9" x14ac:dyDescent="0.25">
      <c r="B347">
        <v>2</v>
      </c>
      <c r="C347">
        <v>5</v>
      </c>
      <c r="D347">
        <v>3</v>
      </c>
      <c r="E347">
        <v>3</v>
      </c>
      <c r="F347">
        <v>4</v>
      </c>
      <c r="G347">
        <v>2</v>
      </c>
      <c r="H347">
        <v>2</v>
      </c>
      <c r="I347" t="s">
        <v>1160</v>
      </c>
    </row>
    <row r="348" spans="2:9" x14ac:dyDescent="0.25">
      <c r="B348">
        <v>4</v>
      </c>
      <c r="C348">
        <v>2</v>
      </c>
      <c r="D348">
        <v>2</v>
      </c>
      <c r="E348">
        <v>17</v>
      </c>
      <c r="F348">
        <v>12</v>
      </c>
      <c r="G348">
        <v>2</v>
      </c>
      <c r="H348">
        <v>3</v>
      </c>
      <c r="I348" t="s">
        <v>1161</v>
      </c>
    </row>
    <row r="349" spans="2:9" x14ac:dyDescent="0.25">
      <c r="B349">
        <v>3</v>
      </c>
      <c r="C349">
        <v>1</v>
      </c>
      <c r="D349">
        <v>3</v>
      </c>
      <c r="E349">
        <v>7</v>
      </c>
      <c r="F349">
        <v>9</v>
      </c>
      <c r="G349">
        <v>3</v>
      </c>
      <c r="H349">
        <v>1</v>
      </c>
      <c r="I349" t="s">
        <v>1162</v>
      </c>
    </row>
    <row r="350" spans="2:9" x14ac:dyDescent="0.25">
      <c r="B350">
        <v>2</v>
      </c>
      <c r="C350">
        <v>8</v>
      </c>
      <c r="D350">
        <v>4</v>
      </c>
      <c r="E350">
        <v>18</v>
      </c>
      <c r="F350">
        <v>9</v>
      </c>
      <c r="G350">
        <v>2</v>
      </c>
      <c r="H350">
        <v>1</v>
      </c>
      <c r="I350" t="s">
        <v>1163</v>
      </c>
    </row>
    <row r="351" spans="2:9" x14ac:dyDescent="0.25">
      <c r="B351">
        <v>1</v>
      </c>
      <c r="C351">
        <v>4</v>
      </c>
      <c r="D351">
        <v>4</v>
      </c>
      <c r="E351">
        <v>13</v>
      </c>
      <c r="F351">
        <v>10</v>
      </c>
      <c r="G351">
        <v>1</v>
      </c>
      <c r="H351">
        <v>4</v>
      </c>
      <c r="I351" t="s">
        <v>1164</v>
      </c>
    </row>
    <row r="352" spans="2:9" x14ac:dyDescent="0.25">
      <c r="B352">
        <v>2</v>
      </c>
      <c r="C352">
        <v>8</v>
      </c>
      <c r="D352">
        <v>1</v>
      </c>
      <c r="E352">
        <v>9</v>
      </c>
      <c r="F352">
        <v>13</v>
      </c>
      <c r="G352">
        <v>1</v>
      </c>
      <c r="H352">
        <v>1</v>
      </c>
      <c r="I352" t="s">
        <v>1165</v>
      </c>
    </row>
    <row r="353" spans="2:9" x14ac:dyDescent="0.25">
      <c r="B353">
        <v>1</v>
      </c>
      <c r="C353">
        <v>2</v>
      </c>
      <c r="D353">
        <v>4</v>
      </c>
      <c r="E353">
        <v>14</v>
      </c>
      <c r="F353">
        <v>7</v>
      </c>
      <c r="G353">
        <v>4</v>
      </c>
      <c r="H353">
        <v>1</v>
      </c>
      <c r="I353" t="s">
        <v>1166</v>
      </c>
    </row>
    <row r="354" spans="2:9" x14ac:dyDescent="0.25">
      <c r="B354">
        <v>2</v>
      </c>
      <c r="C354">
        <v>6</v>
      </c>
      <c r="D354">
        <v>2</v>
      </c>
      <c r="E354">
        <v>2</v>
      </c>
      <c r="F354">
        <v>17</v>
      </c>
      <c r="G354">
        <v>3</v>
      </c>
      <c r="H354">
        <v>2</v>
      </c>
      <c r="I354" t="s">
        <v>1167</v>
      </c>
    </row>
    <row r="355" spans="2:9" x14ac:dyDescent="0.25">
      <c r="B355">
        <v>4</v>
      </c>
      <c r="C355">
        <v>3</v>
      </c>
      <c r="D355">
        <v>1</v>
      </c>
      <c r="E355">
        <v>6</v>
      </c>
      <c r="F355">
        <v>10</v>
      </c>
      <c r="G355">
        <v>3</v>
      </c>
      <c r="H355">
        <v>3</v>
      </c>
      <c r="I355" t="s">
        <v>1168</v>
      </c>
    </row>
    <row r="356" spans="2:9" x14ac:dyDescent="0.25">
      <c r="B356">
        <v>3</v>
      </c>
      <c r="C356">
        <v>7</v>
      </c>
      <c r="D356">
        <v>4</v>
      </c>
      <c r="E356">
        <v>11</v>
      </c>
      <c r="F356">
        <v>15</v>
      </c>
      <c r="G356">
        <v>1</v>
      </c>
      <c r="H356">
        <v>2</v>
      </c>
      <c r="I356" t="s">
        <v>1169</v>
      </c>
    </row>
    <row r="357" spans="2:9" x14ac:dyDescent="0.25">
      <c r="B357">
        <v>3</v>
      </c>
      <c r="C357">
        <v>2</v>
      </c>
      <c r="D357">
        <v>3</v>
      </c>
      <c r="E357">
        <v>7</v>
      </c>
      <c r="F357">
        <v>19</v>
      </c>
      <c r="G357">
        <v>3</v>
      </c>
      <c r="H357">
        <v>4</v>
      </c>
      <c r="I357" t="s">
        <v>1170</v>
      </c>
    </row>
    <row r="358" spans="2:9" x14ac:dyDescent="0.25">
      <c r="B358">
        <v>4</v>
      </c>
      <c r="C358">
        <v>4</v>
      </c>
      <c r="D358">
        <v>2</v>
      </c>
      <c r="E358">
        <v>15</v>
      </c>
      <c r="F358">
        <v>20</v>
      </c>
      <c r="G358">
        <v>1</v>
      </c>
      <c r="H358">
        <v>1</v>
      </c>
      <c r="I358" t="s">
        <v>1171</v>
      </c>
    </row>
    <row r="359" spans="2:9" x14ac:dyDescent="0.25">
      <c r="B359">
        <v>2</v>
      </c>
      <c r="C359">
        <v>1</v>
      </c>
      <c r="D359">
        <v>5</v>
      </c>
      <c r="E359">
        <v>5</v>
      </c>
      <c r="F359">
        <v>17</v>
      </c>
      <c r="G359">
        <v>3</v>
      </c>
      <c r="H359">
        <v>2</v>
      </c>
      <c r="I359" t="s">
        <v>1172</v>
      </c>
    </row>
    <row r="360" spans="2:9" x14ac:dyDescent="0.25">
      <c r="B360">
        <v>2</v>
      </c>
      <c r="C360">
        <v>6</v>
      </c>
      <c r="D360">
        <v>2</v>
      </c>
      <c r="E360">
        <v>1</v>
      </c>
      <c r="F360">
        <v>14</v>
      </c>
      <c r="G360">
        <v>2</v>
      </c>
      <c r="H360">
        <v>1</v>
      </c>
      <c r="I360" t="s">
        <v>1173</v>
      </c>
    </row>
    <row r="361" spans="2:9" x14ac:dyDescent="0.25">
      <c r="B361">
        <v>4</v>
      </c>
      <c r="C361">
        <v>7</v>
      </c>
      <c r="D361">
        <v>2</v>
      </c>
      <c r="E361">
        <v>1</v>
      </c>
      <c r="F361">
        <v>1</v>
      </c>
      <c r="G361">
        <v>1</v>
      </c>
      <c r="H361">
        <v>3</v>
      </c>
      <c r="I361" t="s">
        <v>1174</v>
      </c>
    </row>
    <row r="362" spans="2:9" x14ac:dyDescent="0.25">
      <c r="B362">
        <v>1</v>
      </c>
      <c r="C362">
        <v>6</v>
      </c>
      <c r="D362">
        <v>4</v>
      </c>
      <c r="E362">
        <v>16</v>
      </c>
      <c r="F362">
        <v>2</v>
      </c>
      <c r="G362">
        <v>4</v>
      </c>
      <c r="H362">
        <v>2</v>
      </c>
      <c r="I362" t="s">
        <v>1175</v>
      </c>
    </row>
    <row r="363" spans="2:9" x14ac:dyDescent="0.25">
      <c r="B363">
        <v>1</v>
      </c>
      <c r="C363">
        <v>1</v>
      </c>
      <c r="D363">
        <v>5</v>
      </c>
      <c r="E363">
        <v>4</v>
      </c>
      <c r="F363">
        <v>17</v>
      </c>
      <c r="G363">
        <v>3</v>
      </c>
      <c r="H363">
        <v>3</v>
      </c>
      <c r="I363" t="s">
        <v>1176</v>
      </c>
    </row>
    <row r="364" spans="2:9" x14ac:dyDescent="0.25">
      <c r="B364">
        <v>2</v>
      </c>
      <c r="C364">
        <v>2</v>
      </c>
      <c r="D364">
        <v>2</v>
      </c>
      <c r="E364">
        <v>1</v>
      </c>
      <c r="F364">
        <v>15</v>
      </c>
      <c r="G364">
        <v>4</v>
      </c>
      <c r="H364">
        <v>2</v>
      </c>
      <c r="I364" t="s">
        <v>1177</v>
      </c>
    </row>
    <row r="365" spans="2:9" x14ac:dyDescent="0.25">
      <c r="B365">
        <v>1</v>
      </c>
      <c r="C365">
        <v>5</v>
      </c>
      <c r="D365">
        <v>3</v>
      </c>
      <c r="E365">
        <v>6</v>
      </c>
      <c r="F365">
        <v>13</v>
      </c>
      <c r="G365">
        <v>2</v>
      </c>
      <c r="H365">
        <v>3</v>
      </c>
      <c r="I365" t="s">
        <v>1178</v>
      </c>
    </row>
    <row r="366" spans="2:9" x14ac:dyDescent="0.25">
      <c r="B366">
        <v>4</v>
      </c>
      <c r="C366">
        <v>2</v>
      </c>
      <c r="D366">
        <v>2</v>
      </c>
      <c r="E366">
        <v>6</v>
      </c>
      <c r="F366">
        <v>7</v>
      </c>
      <c r="G366">
        <v>1</v>
      </c>
      <c r="H366">
        <v>1</v>
      </c>
      <c r="I366" t="s">
        <v>1179</v>
      </c>
    </row>
    <row r="367" spans="2:9" x14ac:dyDescent="0.25">
      <c r="B367">
        <v>2</v>
      </c>
      <c r="C367">
        <v>4</v>
      </c>
      <c r="D367">
        <v>3</v>
      </c>
      <c r="E367">
        <v>16</v>
      </c>
      <c r="F367">
        <v>13</v>
      </c>
      <c r="G367">
        <v>3</v>
      </c>
      <c r="H367">
        <v>3</v>
      </c>
      <c r="I367" t="s">
        <v>1180</v>
      </c>
    </row>
    <row r="368" spans="2:9" x14ac:dyDescent="0.25">
      <c r="B368">
        <v>4</v>
      </c>
      <c r="C368">
        <v>5</v>
      </c>
      <c r="D368">
        <v>2</v>
      </c>
      <c r="E368">
        <v>7</v>
      </c>
      <c r="F368">
        <v>19</v>
      </c>
      <c r="G368">
        <v>4</v>
      </c>
      <c r="H368">
        <v>4</v>
      </c>
      <c r="I368" t="s">
        <v>1181</v>
      </c>
    </row>
    <row r="369" spans="2:9" x14ac:dyDescent="0.25">
      <c r="B369">
        <v>1</v>
      </c>
      <c r="C369">
        <v>5</v>
      </c>
      <c r="D369">
        <v>4</v>
      </c>
      <c r="E369">
        <v>16</v>
      </c>
      <c r="F369">
        <v>13</v>
      </c>
      <c r="G369">
        <v>2</v>
      </c>
      <c r="H369">
        <v>3</v>
      </c>
      <c r="I369" t="s">
        <v>1182</v>
      </c>
    </row>
    <row r="370" spans="2:9" x14ac:dyDescent="0.25">
      <c r="B370">
        <v>3</v>
      </c>
      <c r="C370">
        <v>1</v>
      </c>
      <c r="D370">
        <v>3</v>
      </c>
      <c r="E370">
        <v>14</v>
      </c>
      <c r="F370">
        <v>17</v>
      </c>
      <c r="G370">
        <v>2</v>
      </c>
      <c r="H370">
        <v>2</v>
      </c>
      <c r="I370" t="s">
        <v>1183</v>
      </c>
    </row>
    <row r="371" spans="2:9" x14ac:dyDescent="0.25">
      <c r="B371">
        <v>4</v>
      </c>
      <c r="C371">
        <v>7</v>
      </c>
      <c r="D371">
        <v>3</v>
      </c>
      <c r="E371">
        <v>14</v>
      </c>
      <c r="F371">
        <v>17</v>
      </c>
      <c r="G371">
        <v>3</v>
      </c>
      <c r="H371">
        <v>3</v>
      </c>
      <c r="I371" t="s">
        <v>1184</v>
      </c>
    </row>
    <row r="372" spans="2:9" x14ac:dyDescent="0.25">
      <c r="B372">
        <v>4</v>
      </c>
      <c r="C372">
        <v>7</v>
      </c>
      <c r="D372">
        <v>1</v>
      </c>
      <c r="E372">
        <v>16</v>
      </c>
      <c r="F372">
        <v>11</v>
      </c>
      <c r="G372">
        <v>2</v>
      </c>
      <c r="H372">
        <v>2</v>
      </c>
      <c r="I372" t="s">
        <v>1185</v>
      </c>
    </row>
    <row r="373" spans="2:9" x14ac:dyDescent="0.25">
      <c r="B373">
        <v>3</v>
      </c>
      <c r="C373">
        <v>8</v>
      </c>
      <c r="D373">
        <v>2</v>
      </c>
      <c r="E373">
        <v>11</v>
      </c>
      <c r="F373">
        <v>13</v>
      </c>
      <c r="G373">
        <v>1</v>
      </c>
      <c r="H373">
        <v>2</v>
      </c>
      <c r="I373" t="s">
        <v>1186</v>
      </c>
    </row>
    <row r="374" spans="2:9" x14ac:dyDescent="0.25">
      <c r="B374">
        <v>3</v>
      </c>
      <c r="C374">
        <v>5</v>
      </c>
      <c r="D374">
        <v>1</v>
      </c>
      <c r="E374">
        <v>8</v>
      </c>
      <c r="F374">
        <v>17</v>
      </c>
      <c r="G374">
        <v>4</v>
      </c>
      <c r="H374">
        <v>3</v>
      </c>
      <c r="I374" t="s">
        <v>1187</v>
      </c>
    </row>
    <row r="375" spans="2:9" x14ac:dyDescent="0.25">
      <c r="B375">
        <v>2</v>
      </c>
      <c r="C375">
        <v>4</v>
      </c>
      <c r="D375">
        <v>1</v>
      </c>
      <c r="E375">
        <v>19</v>
      </c>
      <c r="F375">
        <v>20</v>
      </c>
      <c r="G375">
        <v>2</v>
      </c>
      <c r="H375">
        <v>3</v>
      </c>
      <c r="I375" t="s">
        <v>1188</v>
      </c>
    </row>
    <row r="376" spans="2:9" x14ac:dyDescent="0.25">
      <c r="B376">
        <v>3</v>
      </c>
      <c r="C376">
        <v>2</v>
      </c>
      <c r="D376">
        <v>4</v>
      </c>
      <c r="E376">
        <v>4</v>
      </c>
      <c r="F376">
        <v>8</v>
      </c>
      <c r="G376">
        <v>3</v>
      </c>
      <c r="H376">
        <v>1</v>
      </c>
      <c r="I376" t="s">
        <v>1189</v>
      </c>
    </row>
    <row r="377" spans="2:9" x14ac:dyDescent="0.25">
      <c r="B377">
        <v>2</v>
      </c>
      <c r="C377">
        <v>2</v>
      </c>
      <c r="D377">
        <v>3</v>
      </c>
      <c r="E377">
        <v>5</v>
      </c>
      <c r="F377">
        <v>18</v>
      </c>
      <c r="G377">
        <v>1</v>
      </c>
      <c r="H377">
        <v>2</v>
      </c>
      <c r="I377" t="s">
        <v>1190</v>
      </c>
    </row>
    <row r="378" spans="2:9" x14ac:dyDescent="0.25">
      <c r="B378">
        <v>2</v>
      </c>
      <c r="C378">
        <v>1</v>
      </c>
      <c r="D378">
        <v>4</v>
      </c>
      <c r="E378">
        <v>6</v>
      </c>
      <c r="F378">
        <v>7</v>
      </c>
      <c r="G378">
        <v>1</v>
      </c>
      <c r="H378">
        <v>4</v>
      </c>
      <c r="I378" t="s">
        <v>1191</v>
      </c>
    </row>
    <row r="379" spans="2:9" x14ac:dyDescent="0.25">
      <c r="B379">
        <v>3</v>
      </c>
      <c r="C379">
        <v>7</v>
      </c>
      <c r="D379">
        <v>2</v>
      </c>
      <c r="E379">
        <v>16</v>
      </c>
      <c r="F379">
        <v>5</v>
      </c>
      <c r="G379">
        <v>3</v>
      </c>
      <c r="H379">
        <v>2</v>
      </c>
      <c r="I379" t="s">
        <v>1192</v>
      </c>
    </row>
    <row r="380" spans="2:9" x14ac:dyDescent="0.25">
      <c r="B380">
        <v>3</v>
      </c>
      <c r="C380">
        <v>7</v>
      </c>
      <c r="D380">
        <v>3</v>
      </c>
      <c r="E380">
        <v>9</v>
      </c>
      <c r="F380">
        <v>13</v>
      </c>
      <c r="G380">
        <v>4</v>
      </c>
      <c r="H380">
        <v>3</v>
      </c>
      <c r="I380" t="s">
        <v>1193</v>
      </c>
    </row>
    <row r="381" spans="2:9" x14ac:dyDescent="0.25">
      <c r="B381">
        <v>2</v>
      </c>
      <c r="C381">
        <v>8</v>
      </c>
      <c r="D381">
        <v>3</v>
      </c>
      <c r="E381">
        <v>5</v>
      </c>
      <c r="F381">
        <v>19</v>
      </c>
      <c r="G381">
        <v>4</v>
      </c>
      <c r="H381">
        <v>3</v>
      </c>
      <c r="I381" t="s">
        <v>1194</v>
      </c>
    </row>
    <row r="382" spans="2:9" x14ac:dyDescent="0.25">
      <c r="B382">
        <v>3</v>
      </c>
      <c r="C382">
        <v>6</v>
      </c>
      <c r="D382">
        <v>5</v>
      </c>
      <c r="E382">
        <v>12</v>
      </c>
      <c r="F382">
        <v>12</v>
      </c>
      <c r="G382">
        <v>1</v>
      </c>
      <c r="H382">
        <v>3</v>
      </c>
      <c r="I382" t="s">
        <v>1195</v>
      </c>
    </row>
    <row r="383" spans="2:9" x14ac:dyDescent="0.25">
      <c r="B383">
        <v>2</v>
      </c>
      <c r="C383">
        <v>6</v>
      </c>
      <c r="D383">
        <v>1</v>
      </c>
      <c r="E383">
        <v>11</v>
      </c>
      <c r="F383">
        <v>17</v>
      </c>
      <c r="G383">
        <v>4</v>
      </c>
      <c r="H383">
        <v>4</v>
      </c>
      <c r="I383" t="s">
        <v>1196</v>
      </c>
    </row>
    <row r="384" spans="2:9" x14ac:dyDescent="0.25">
      <c r="B384">
        <v>4</v>
      </c>
      <c r="C384">
        <v>1</v>
      </c>
      <c r="D384">
        <v>4</v>
      </c>
      <c r="E384">
        <v>5</v>
      </c>
      <c r="F384">
        <v>6</v>
      </c>
      <c r="G384">
        <v>3</v>
      </c>
      <c r="H384">
        <v>1</v>
      </c>
      <c r="I384" t="s">
        <v>1197</v>
      </c>
    </row>
    <row r="385" spans="2:9" x14ac:dyDescent="0.25">
      <c r="B385">
        <v>2</v>
      </c>
      <c r="C385">
        <v>3</v>
      </c>
      <c r="D385">
        <v>3</v>
      </c>
      <c r="E385">
        <v>17</v>
      </c>
      <c r="F385">
        <v>3</v>
      </c>
      <c r="G385">
        <v>4</v>
      </c>
      <c r="H385">
        <v>1</v>
      </c>
      <c r="I385" t="s">
        <v>1198</v>
      </c>
    </row>
    <row r="386" spans="2:9" x14ac:dyDescent="0.25">
      <c r="B386">
        <v>3</v>
      </c>
      <c r="C386">
        <v>1</v>
      </c>
      <c r="D386">
        <v>3</v>
      </c>
      <c r="E386">
        <v>14</v>
      </c>
      <c r="F386">
        <v>4</v>
      </c>
      <c r="G386">
        <v>1</v>
      </c>
      <c r="H386">
        <v>4</v>
      </c>
      <c r="I386" t="s">
        <v>1199</v>
      </c>
    </row>
    <row r="387" spans="2:9" x14ac:dyDescent="0.25">
      <c r="B387">
        <v>3</v>
      </c>
      <c r="C387">
        <v>4</v>
      </c>
      <c r="D387">
        <v>3</v>
      </c>
      <c r="E387">
        <v>8</v>
      </c>
      <c r="F387">
        <v>11</v>
      </c>
      <c r="G387">
        <v>3</v>
      </c>
      <c r="H387">
        <v>2</v>
      </c>
      <c r="I387" t="s">
        <v>1200</v>
      </c>
    </row>
    <row r="388" spans="2:9" x14ac:dyDescent="0.25">
      <c r="B388">
        <v>4</v>
      </c>
      <c r="C388">
        <v>4</v>
      </c>
      <c r="D388">
        <v>1</v>
      </c>
      <c r="E388">
        <v>19</v>
      </c>
      <c r="F388">
        <v>10</v>
      </c>
      <c r="G388">
        <v>2</v>
      </c>
      <c r="H388">
        <v>4</v>
      </c>
      <c r="I388" t="s">
        <v>1201</v>
      </c>
    </row>
    <row r="389" spans="2:9" x14ac:dyDescent="0.25">
      <c r="B389">
        <v>1</v>
      </c>
      <c r="C389">
        <v>1</v>
      </c>
      <c r="D389">
        <v>2</v>
      </c>
      <c r="E389">
        <v>2</v>
      </c>
      <c r="F389">
        <v>4</v>
      </c>
      <c r="G389">
        <v>4</v>
      </c>
      <c r="H389">
        <v>3</v>
      </c>
      <c r="I389" t="s">
        <v>1202</v>
      </c>
    </row>
    <row r="390" spans="2:9" x14ac:dyDescent="0.25">
      <c r="B390">
        <v>2</v>
      </c>
      <c r="C390">
        <v>4</v>
      </c>
      <c r="D390">
        <v>5</v>
      </c>
      <c r="E390">
        <v>12</v>
      </c>
      <c r="F390">
        <v>18</v>
      </c>
      <c r="G390">
        <v>4</v>
      </c>
      <c r="H390">
        <v>1</v>
      </c>
      <c r="I390" t="s">
        <v>1203</v>
      </c>
    </row>
    <row r="391" spans="2:9" x14ac:dyDescent="0.25">
      <c r="B391">
        <v>2</v>
      </c>
      <c r="C391">
        <v>6</v>
      </c>
      <c r="D391">
        <v>5</v>
      </c>
      <c r="E391">
        <v>19</v>
      </c>
      <c r="F391">
        <v>1</v>
      </c>
      <c r="G391">
        <v>3</v>
      </c>
      <c r="H391">
        <v>3</v>
      </c>
      <c r="I391" t="s">
        <v>1204</v>
      </c>
    </row>
    <row r="392" spans="2:9" x14ac:dyDescent="0.25">
      <c r="B392">
        <v>4</v>
      </c>
      <c r="C392">
        <v>2</v>
      </c>
      <c r="D392">
        <v>5</v>
      </c>
      <c r="E392">
        <v>19</v>
      </c>
      <c r="F392">
        <v>15</v>
      </c>
      <c r="G392">
        <v>4</v>
      </c>
      <c r="H392">
        <v>1</v>
      </c>
      <c r="I392" t="s">
        <v>1205</v>
      </c>
    </row>
    <row r="393" spans="2:9" x14ac:dyDescent="0.25">
      <c r="B393">
        <v>3</v>
      </c>
      <c r="C393">
        <v>1</v>
      </c>
      <c r="D393">
        <v>2</v>
      </c>
      <c r="E393">
        <v>7</v>
      </c>
      <c r="F393">
        <v>18</v>
      </c>
      <c r="G393">
        <v>2</v>
      </c>
      <c r="H393">
        <v>2</v>
      </c>
      <c r="I393" t="s">
        <v>1206</v>
      </c>
    </row>
    <row r="394" spans="2:9" x14ac:dyDescent="0.25">
      <c r="B394">
        <v>3</v>
      </c>
      <c r="C394">
        <v>6</v>
      </c>
      <c r="D394">
        <v>5</v>
      </c>
      <c r="E394">
        <v>10</v>
      </c>
      <c r="F394">
        <v>13</v>
      </c>
      <c r="G394">
        <v>4</v>
      </c>
      <c r="H394">
        <v>1</v>
      </c>
      <c r="I394" t="s">
        <v>1207</v>
      </c>
    </row>
    <row r="395" spans="2:9" x14ac:dyDescent="0.25">
      <c r="B395">
        <v>3</v>
      </c>
      <c r="C395">
        <v>1</v>
      </c>
      <c r="D395">
        <v>2</v>
      </c>
      <c r="E395">
        <v>16</v>
      </c>
      <c r="F395">
        <v>19</v>
      </c>
      <c r="G395">
        <v>2</v>
      </c>
      <c r="H395">
        <v>2</v>
      </c>
      <c r="I395" t="s">
        <v>1208</v>
      </c>
    </row>
    <row r="396" spans="2:9" x14ac:dyDescent="0.25">
      <c r="B396">
        <v>3</v>
      </c>
      <c r="C396">
        <v>7</v>
      </c>
      <c r="D396">
        <v>2</v>
      </c>
      <c r="E396">
        <v>12</v>
      </c>
      <c r="F396">
        <v>16</v>
      </c>
      <c r="G396">
        <v>4</v>
      </c>
      <c r="H396">
        <v>1</v>
      </c>
      <c r="I396" t="s">
        <v>1209</v>
      </c>
    </row>
    <row r="397" spans="2:9" x14ac:dyDescent="0.25">
      <c r="B397">
        <v>3</v>
      </c>
      <c r="C397">
        <v>7</v>
      </c>
      <c r="D397">
        <v>1</v>
      </c>
      <c r="E397">
        <v>9</v>
      </c>
      <c r="F397">
        <v>4</v>
      </c>
      <c r="G397">
        <v>2</v>
      </c>
      <c r="H397">
        <v>1</v>
      </c>
      <c r="I397" t="s">
        <v>1210</v>
      </c>
    </row>
    <row r="398" spans="2:9" x14ac:dyDescent="0.25">
      <c r="B398">
        <v>1</v>
      </c>
      <c r="C398">
        <v>5</v>
      </c>
      <c r="D398">
        <v>4</v>
      </c>
      <c r="E398">
        <v>12</v>
      </c>
      <c r="F398">
        <v>11</v>
      </c>
      <c r="G398">
        <v>1</v>
      </c>
      <c r="H398">
        <v>3</v>
      </c>
      <c r="I398" t="s">
        <v>1211</v>
      </c>
    </row>
    <row r="399" spans="2:9" x14ac:dyDescent="0.25">
      <c r="B399">
        <v>4</v>
      </c>
      <c r="C399">
        <v>5</v>
      </c>
      <c r="D399">
        <v>4</v>
      </c>
      <c r="E399">
        <v>7</v>
      </c>
      <c r="F399">
        <v>4</v>
      </c>
      <c r="G399">
        <v>1</v>
      </c>
      <c r="H399">
        <v>2</v>
      </c>
      <c r="I399" t="s">
        <v>1212</v>
      </c>
    </row>
    <row r="400" spans="2:9" x14ac:dyDescent="0.25">
      <c r="B400">
        <v>1</v>
      </c>
      <c r="C400">
        <v>5</v>
      </c>
      <c r="D400">
        <v>3</v>
      </c>
      <c r="E400">
        <v>13</v>
      </c>
      <c r="F400">
        <v>9</v>
      </c>
      <c r="G400">
        <v>4</v>
      </c>
      <c r="H400">
        <v>4</v>
      </c>
      <c r="I400" t="s">
        <v>1213</v>
      </c>
    </row>
    <row r="401" spans="2:9" x14ac:dyDescent="0.25">
      <c r="B401">
        <v>2</v>
      </c>
      <c r="C401">
        <v>1</v>
      </c>
      <c r="D401">
        <v>3</v>
      </c>
      <c r="E401">
        <v>1</v>
      </c>
      <c r="F401">
        <v>11</v>
      </c>
      <c r="G401">
        <v>1</v>
      </c>
      <c r="H401">
        <v>3</v>
      </c>
      <c r="I401" t="s">
        <v>1214</v>
      </c>
    </row>
    <row r="402" spans="2:9" x14ac:dyDescent="0.25">
      <c r="B402">
        <v>2</v>
      </c>
      <c r="C402">
        <v>2</v>
      </c>
      <c r="D402">
        <v>1</v>
      </c>
      <c r="E402">
        <v>2</v>
      </c>
      <c r="F402">
        <v>18</v>
      </c>
      <c r="G402">
        <v>4</v>
      </c>
      <c r="H402">
        <v>3</v>
      </c>
      <c r="I402" t="s">
        <v>1215</v>
      </c>
    </row>
    <row r="403" spans="2:9" x14ac:dyDescent="0.25">
      <c r="B403">
        <v>4</v>
      </c>
      <c r="C403">
        <v>2</v>
      </c>
      <c r="D403">
        <v>4</v>
      </c>
      <c r="E403">
        <v>8</v>
      </c>
      <c r="F403">
        <v>4</v>
      </c>
      <c r="G403">
        <v>3</v>
      </c>
      <c r="H403">
        <v>3</v>
      </c>
      <c r="I403" t="s">
        <v>1216</v>
      </c>
    </row>
    <row r="404" spans="2:9" x14ac:dyDescent="0.25">
      <c r="B404">
        <v>1</v>
      </c>
      <c r="C404">
        <v>1</v>
      </c>
      <c r="D404">
        <v>2</v>
      </c>
      <c r="E404">
        <v>18</v>
      </c>
      <c r="F404">
        <v>10</v>
      </c>
      <c r="G404">
        <v>3</v>
      </c>
      <c r="H404">
        <v>1</v>
      </c>
      <c r="I404" t="s">
        <v>1217</v>
      </c>
    </row>
    <row r="405" spans="2:9" x14ac:dyDescent="0.25">
      <c r="B405">
        <v>3</v>
      </c>
      <c r="C405">
        <v>4</v>
      </c>
      <c r="D405">
        <v>1</v>
      </c>
      <c r="E405">
        <v>8</v>
      </c>
      <c r="F405">
        <v>9</v>
      </c>
      <c r="G405">
        <v>3</v>
      </c>
      <c r="H405">
        <v>1</v>
      </c>
      <c r="I405" t="s">
        <v>1218</v>
      </c>
    </row>
    <row r="406" spans="2:9" x14ac:dyDescent="0.25">
      <c r="B406">
        <v>3</v>
      </c>
      <c r="C406">
        <v>4</v>
      </c>
      <c r="D406">
        <v>5</v>
      </c>
      <c r="E406">
        <v>18</v>
      </c>
      <c r="F406">
        <v>12</v>
      </c>
      <c r="G406">
        <v>1</v>
      </c>
      <c r="H406">
        <v>4</v>
      </c>
      <c r="I406" t="s">
        <v>1219</v>
      </c>
    </row>
    <row r="407" spans="2:9" x14ac:dyDescent="0.25">
      <c r="B407">
        <v>2</v>
      </c>
      <c r="C407">
        <v>8</v>
      </c>
      <c r="D407">
        <v>1</v>
      </c>
      <c r="E407">
        <v>8</v>
      </c>
      <c r="F407">
        <v>17</v>
      </c>
      <c r="G407">
        <v>2</v>
      </c>
      <c r="H407">
        <v>1</v>
      </c>
      <c r="I407" t="s">
        <v>1220</v>
      </c>
    </row>
    <row r="408" spans="2:9" x14ac:dyDescent="0.25">
      <c r="B408">
        <v>1</v>
      </c>
      <c r="C408">
        <v>5</v>
      </c>
      <c r="D408">
        <v>4</v>
      </c>
      <c r="E408">
        <v>8</v>
      </c>
      <c r="F408">
        <v>7</v>
      </c>
      <c r="G408">
        <v>1</v>
      </c>
      <c r="H408">
        <v>3</v>
      </c>
      <c r="I408" t="s">
        <v>1221</v>
      </c>
    </row>
    <row r="409" spans="2:9" x14ac:dyDescent="0.25">
      <c r="B409">
        <v>1</v>
      </c>
      <c r="C409">
        <v>3</v>
      </c>
      <c r="D409">
        <v>4</v>
      </c>
      <c r="E409">
        <v>11</v>
      </c>
      <c r="F409">
        <v>7</v>
      </c>
      <c r="G409">
        <v>3</v>
      </c>
      <c r="H409">
        <v>1</v>
      </c>
      <c r="I409" t="s">
        <v>1222</v>
      </c>
    </row>
    <row r="410" spans="2:9" x14ac:dyDescent="0.25">
      <c r="B410">
        <v>4</v>
      </c>
      <c r="C410">
        <v>7</v>
      </c>
      <c r="D410">
        <v>1</v>
      </c>
      <c r="E410">
        <v>3</v>
      </c>
      <c r="F410">
        <v>3</v>
      </c>
      <c r="G410">
        <v>3</v>
      </c>
      <c r="H410">
        <v>2</v>
      </c>
      <c r="I410" t="s">
        <v>1223</v>
      </c>
    </row>
    <row r="411" spans="2:9" x14ac:dyDescent="0.25">
      <c r="B411">
        <v>2</v>
      </c>
      <c r="C411">
        <v>5</v>
      </c>
      <c r="D411">
        <v>5</v>
      </c>
      <c r="E411">
        <v>19</v>
      </c>
      <c r="F411">
        <v>17</v>
      </c>
      <c r="G411">
        <v>4</v>
      </c>
      <c r="H411">
        <v>3</v>
      </c>
      <c r="I411" t="s">
        <v>1224</v>
      </c>
    </row>
    <row r="412" spans="2:9" x14ac:dyDescent="0.25">
      <c r="B412">
        <v>2</v>
      </c>
      <c r="C412">
        <v>3</v>
      </c>
      <c r="D412">
        <v>3</v>
      </c>
      <c r="E412">
        <v>6</v>
      </c>
      <c r="F412">
        <v>20</v>
      </c>
      <c r="G412">
        <v>2</v>
      </c>
      <c r="H412">
        <v>4</v>
      </c>
      <c r="I412" t="s">
        <v>1225</v>
      </c>
    </row>
    <row r="413" spans="2:9" x14ac:dyDescent="0.25">
      <c r="B413">
        <v>3</v>
      </c>
      <c r="C413">
        <v>2</v>
      </c>
      <c r="D413">
        <v>3</v>
      </c>
      <c r="E413">
        <v>15</v>
      </c>
      <c r="F413">
        <v>20</v>
      </c>
      <c r="G413">
        <v>2</v>
      </c>
      <c r="H413">
        <v>1</v>
      </c>
      <c r="I413" t="s">
        <v>1226</v>
      </c>
    </row>
    <row r="414" spans="2:9" x14ac:dyDescent="0.25">
      <c r="B414">
        <v>3</v>
      </c>
      <c r="C414">
        <v>3</v>
      </c>
      <c r="D414">
        <v>4</v>
      </c>
      <c r="E414">
        <v>6</v>
      </c>
      <c r="F414">
        <v>15</v>
      </c>
      <c r="G414">
        <v>1</v>
      </c>
      <c r="H414">
        <v>4</v>
      </c>
      <c r="I414" t="s">
        <v>1227</v>
      </c>
    </row>
    <row r="415" spans="2:9" x14ac:dyDescent="0.25">
      <c r="B415">
        <v>2</v>
      </c>
      <c r="C415">
        <v>1</v>
      </c>
      <c r="D415">
        <v>4</v>
      </c>
      <c r="E415">
        <v>19</v>
      </c>
      <c r="F415">
        <v>14</v>
      </c>
      <c r="G415">
        <v>3</v>
      </c>
      <c r="H415">
        <v>1</v>
      </c>
      <c r="I415" t="s">
        <v>1228</v>
      </c>
    </row>
    <row r="416" spans="2:9" x14ac:dyDescent="0.25">
      <c r="B416">
        <v>3</v>
      </c>
      <c r="C416">
        <v>6</v>
      </c>
      <c r="D416">
        <v>4</v>
      </c>
      <c r="E416">
        <v>18</v>
      </c>
      <c r="F416">
        <v>12</v>
      </c>
      <c r="G416">
        <v>4</v>
      </c>
      <c r="H416">
        <v>3</v>
      </c>
      <c r="I416" t="s">
        <v>1229</v>
      </c>
    </row>
    <row r="417" spans="2:9" x14ac:dyDescent="0.25">
      <c r="B417">
        <v>3</v>
      </c>
      <c r="C417">
        <v>3</v>
      </c>
      <c r="D417">
        <v>4</v>
      </c>
      <c r="E417">
        <v>4</v>
      </c>
      <c r="F417">
        <v>10</v>
      </c>
      <c r="G417">
        <v>4</v>
      </c>
      <c r="H417">
        <v>4</v>
      </c>
      <c r="I417" t="s">
        <v>1230</v>
      </c>
    </row>
    <row r="418" spans="2:9" x14ac:dyDescent="0.25">
      <c r="B418">
        <v>1</v>
      </c>
      <c r="C418">
        <v>4</v>
      </c>
      <c r="D418">
        <v>4</v>
      </c>
      <c r="E418">
        <v>17</v>
      </c>
      <c r="F418">
        <v>20</v>
      </c>
      <c r="G418">
        <v>4</v>
      </c>
      <c r="H418">
        <v>2</v>
      </c>
      <c r="I418" t="s">
        <v>1231</v>
      </c>
    </row>
    <row r="419" spans="2:9" x14ac:dyDescent="0.25">
      <c r="B419">
        <v>1</v>
      </c>
      <c r="C419">
        <v>8</v>
      </c>
      <c r="D419">
        <v>5</v>
      </c>
      <c r="E419">
        <v>2</v>
      </c>
      <c r="F419">
        <v>1</v>
      </c>
      <c r="G419">
        <v>4</v>
      </c>
      <c r="H419">
        <v>3</v>
      </c>
      <c r="I419" t="s">
        <v>1232</v>
      </c>
    </row>
    <row r="420" spans="2:9" x14ac:dyDescent="0.25">
      <c r="B420">
        <v>1</v>
      </c>
      <c r="C420">
        <v>1</v>
      </c>
      <c r="D420">
        <v>4</v>
      </c>
      <c r="E420">
        <v>10</v>
      </c>
      <c r="F420">
        <v>19</v>
      </c>
      <c r="G420">
        <v>1</v>
      </c>
      <c r="H420">
        <v>4</v>
      </c>
      <c r="I420" t="s">
        <v>1233</v>
      </c>
    </row>
    <row r="421" spans="2:9" x14ac:dyDescent="0.25">
      <c r="B421">
        <v>2</v>
      </c>
      <c r="C421">
        <v>4</v>
      </c>
      <c r="D421">
        <v>2</v>
      </c>
      <c r="E421">
        <v>11</v>
      </c>
      <c r="F421">
        <v>20</v>
      </c>
      <c r="G421">
        <v>2</v>
      </c>
      <c r="H421">
        <v>2</v>
      </c>
      <c r="I421" t="s">
        <v>1234</v>
      </c>
    </row>
    <row r="422" spans="2:9" x14ac:dyDescent="0.25">
      <c r="B422">
        <v>3</v>
      </c>
      <c r="C422">
        <v>4</v>
      </c>
      <c r="D422">
        <v>2</v>
      </c>
      <c r="E422">
        <v>12</v>
      </c>
      <c r="F422">
        <v>2</v>
      </c>
      <c r="G422">
        <v>2</v>
      </c>
      <c r="H422">
        <v>3</v>
      </c>
      <c r="I422" t="s">
        <v>1235</v>
      </c>
    </row>
    <row r="423" spans="2:9" x14ac:dyDescent="0.25">
      <c r="B423">
        <v>3</v>
      </c>
      <c r="C423">
        <v>7</v>
      </c>
      <c r="D423">
        <v>4</v>
      </c>
      <c r="E423">
        <v>4</v>
      </c>
      <c r="F423">
        <v>19</v>
      </c>
      <c r="G423">
        <v>3</v>
      </c>
      <c r="H423">
        <v>1</v>
      </c>
      <c r="I423" t="s">
        <v>1236</v>
      </c>
    </row>
    <row r="424" spans="2:9" x14ac:dyDescent="0.25">
      <c r="B424">
        <v>2</v>
      </c>
      <c r="C424">
        <v>6</v>
      </c>
      <c r="D424">
        <v>1</v>
      </c>
      <c r="E424">
        <v>1</v>
      </c>
      <c r="F424">
        <v>16</v>
      </c>
      <c r="G424">
        <v>2</v>
      </c>
      <c r="H424">
        <v>1</v>
      </c>
      <c r="I424" t="s">
        <v>1237</v>
      </c>
    </row>
    <row r="425" spans="2:9" x14ac:dyDescent="0.25">
      <c r="B425">
        <v>2</v>
      </c>
      <c r="C425">
        <v>3</v>
      </c>
      <c r="D425">
        <v>4</v>
      </c>
      <c r="E425">
        <v>2</v>
      </c>
      <c r="F425">
        <v>16</v>
      </c>
      <c r="G425">
        <v>4</v>
      </c>
      <c r="H425">
        <v>3</v>
      </c>
      <c r="I425" t="s">
        <v>1238</v>
      </c>
    </row>
    <row r="426" spans="2:9" x14ac:dyDescent="0.25">
      <c r="B426">
        <v>1</v>
      </c>
      <c r="C426">
        <v>8</v>
      </c>
      <c r="D426">
        <v>1</v>
      </c>
      <c r="E426">
        <v>17</v>
      </c>
      <c r="F426">
        <v>17</v>
      </c>
      <c r="G426">
        <v>2</v>
      </c>
      <c r="H426">
        <v>2</v>
      </c>
      <c r="I426" t="s">
        <v>1239</v>
      </c>
    </row>
    <row r="427" spans="2:9" x14ac:dyDescent="0.25">
      <c r="B427">
        <v>1</v>
      </c>
      <c r="C427">
        <v>3</v>
      </c>
      <c r="D427">
        <v>4</v>
      </c>
      <c r="E427">
        <v>7</v>
      </c>
      <c r="F427">
        <v>20</v>
      </c>
      <c r="G427">
        <v>3</v>
      </c>
      <c r="H427">
        <v>1</v>
      </c>
      <c r="I427" t="s">
        <v>1240</v>
      </c>
    </row>
    <row r="428" spans="2:9" x14ac:dyDescent="0.25">
      <c r="B428">
        <v>3</v>
      </c>
      <c r="C428">
        <v>6</v>
      </c>
      <c r="D428">
        <v>3</v>
      </c>
      <c r="E428">
        <v>19</v>
      </c>
      <c r="F428">
        <v>12</v>
      </c>
      <c r="G428">
        <v>2</v>
      </c>
      <c r="H428">
        <v>3</v>
      </c>
      <c r="I428" t="s">
        <v>1241</v>
      </c>
    </row>
    <row r="429" spans="2:9" x14ac:dyDescent="0.25">
      <c r="B429">
        <v>1</v>
      </c>
      <c r="C429">
        <v>6</v>
      </c>
      <c r="D429">
        <v>1</v>
      </c>
      <c r="E429">
        <v>1</v>
      </c>
      <c r="F429">
        <v>4</v>
      </c>
      <c r="G429">
        <v>2</v>
      </c>
      <c r="H429">
        <v>1</v>
      </c>
      <c r="I429" t="s">
        <v>1242</v>
      </c>
    </row>
    <row r="430" spans="2:9" x14ac:dyDescent="0.25">
      <c r="B430">
        <v>1</v>
      </c>
      <c r="C430">
        <v>3</v>
      </c>
      <c r="D430">
        <v>1</v>
      </c>
      <c r="E430">
        <v>14</v>
      </c>
      <c r="F430">
        <v>6</v>
      </c>
      <c r="G430">
        <v>3</v>
      </c>
      <c r="H430">
        <v>1</v>
      </c>
      <c r="I430" t="s">
        <v>1243</v>
      </c>
    </row>
    <row r="431" spans="2:9" x14ac:dyDescent="0.25">
      <c r="B431">
        <v>3</v>
      </c>
      <c r="C431">
        <v>5</v>
      </c>
      <c r="D431">
        <v>1</v>
      </c>
      <c r="E431">
        <v>6</v>
      </c>
      <c r="F431">
        <v>9</v>
      </c>
      <c r="G431">
        <v>1</v>
      </c>
      <c r="H431">
        <v>1</v>
      </c>
      <c r="I431" t="s">
        <v>1244</v>
      </c>
    </row>
    <row r="432" spans="2:9" x14ac:dyDescent="0.25">
      <c r="B432">
        <v>1</v>
      </c>
      <c r="C432">
        <v>1</v>
      </c>
      <c r="D432">
        <v>2</v>
      </c>
      <c r="E432">
        <v>10</v>
      </c>
      <c r="F432">
        <v>9</v>
      </c>
      <c r="G432">
        <v>2</v>
      </c>
      <c r="H432">
        <v>3</v>
      </c>
      <c r="I432" t="s">
        <v>1245</v>
      </c>
    </row>
    <row r="433" spans="2:9" x14ac:dyDescent="0.25">
      <c r="B433">
        <v>4</v>
      </c>
      <c r="C433">
        <v>3</v>
      </c>
      <c r="D433">
        <v>3</v>
      </c>
      <c r="E433">
        <v>1</v>
      </c>
      <c r="F433">
        <v>7</v>
      </c>
      <c r="G433">
        <v>2</v>
      </c>
      <c r="H433">
        <v>2</v>
      </c>
      <c r="I433" t="s">
        <v>1246</v>
      </c>
    </row>
    <row r="434" spans="2:9" x14ac:dyDescent="0.25">
      <c r="B434">
        <v>1</v>
      </c>
      <c r="C434">
        <v>2</v>
      </c>
      <c r="D434">
        <v>5</v>
      </c>
      <c r="E434">
        <v>5</v>
      </c>
      <c r="F434">
        <v>19</v>
      </c>
      <c r="G434">
        <v>3</v>
      </c>
      <c r="H434">
        <v>2</v>
      </c>
      <c r="I434" t="s">
        <v>1247</v>
      </c>
    </row>
    <row r="435" spans="2:9" x14ac:dyDescent="0.25">
      <c r="B435">
        <v>2</v>
      </c>
      <c r="C435">
        <v>2</v>
      </c>
      <c r="D435">
        <v>1</v>
      </c>
      <c r="E435">
        <v>2</v>
      </c>
      <c r="F435">
        <v>11</v>
      </c>
      <c r="G435">
        <v>1</v>
      </c>
      <c r="H435">
        <v>4</v>
      </c>
      <c r="I435" t="s">
        <v>1248</v>
      </c>
    </row>
    <row r="436" spans="2:9" x14ac:dyDescent="0.25">
      <c r="B436">
        <v>1</v>
      </c>
      <c r="C436">
        <v>1</v>
      </c>
      <c r="D436">
        <v>3</v>
      </c>
      <c r="E436">
        <v>13</v>
      </c>
      <c r="F436">
        <v>7</v>
      </c>
      <c r="G436">
        <v>3</v>
      </c>
      <c r="H436">
        <v>1</v>
      </c>
      <c r="I436" t="s">
        <v>1249</v>
      </c>
    </row>
    <row r="437" spans="2:9" x14ac:dyDescent="0.25">
      <c r="B437">
        <v>2</v>
      </c>
      <c r="C437">
        <v>6</v>
      </c>
      <c r="D437">
        <v>2</v>
      </c>
      <c r="E437">
        <v>19</v>
      </c>
      <c r="F437">
        <v>2</v>
      </c>
      <c r="G437">
        <v>3</v>
      </c>
      <c r="H437">
        <v>1</v>
      </c>
      <c r="I437" t="s">
        <v>1250</v>
      </c>
    </row>
    <row r="438" spans="2:9" x14ac:dyDescent="0.25">
      <c r="B438">
        <v>2</v>
      </c>
      <c r="C438">
        <v>5</v>
      </c>
      <c r="D438">
        <v>3</v>
      </c>
      <c r="E438">
        <v>17</v>
      </c>
      <c r="F438">
        <v>9</v>
      </c>
      <c r="G438">
        <v>1</v>
      </c>
      <c r="H438">
        <v>2</v>
      </c>
      <c r="I438" t="s">
        <v>1251</v>
      </c>
    </row>
    <row r="439" spans="2:9" x14ac:dyDescent="0.25">
      <c r="B439">
        <v>1</v>
      </c>
      <c r="C439">
        <v>3</v>
      </c>
      <c r="D439">
        <v>1</v>
      </c>
      <c r="E439">
        <v>1</v>
      </c>
      <c r="F439">
        <v>3</v>
      </c>
      <c r="G439">
        <v>1</v>
      </c>
      <c r="H439">
        <v>4</v>
      </c>
      <c r="I439" t="s">
        <v>1252</v>
      </c>
    </row>
    <row r="440" spans="2:9" x14ac:dyDescent="0.25">
      <c r="B440">
        <v>3</v>
      </c>
      <c r="C440">
        <v>2</v>
      </c>
      <c r="D440">
        <v>4</v>
      </c>
      <c r="E440">
        <v>11</v>
      </c>
      <c r="F440">
        <v>5</v>
      </c>
      <c r="G440">
        <v>3</v>
      </c>
      <c r="H440">
        <v>4</v>
      </c>
      <c r="I440" t="s">
        <v>1253</v>
      </c>
    </row>
    <row r="441" spans="2:9" x14ac:dyDescent="0.25">
      <c r="B441">
        <v>3</v>
      </c>
      <c r="C441">
        <v>4</v>
      </c>
      <c r="D441">
        <v>4</v>
      </c>
      <c r="E441">
        <v>5</v>
      </c>
      <c r="F441">
        <v>8</v>
      </c>
      <c r="G441">
        <v>3</v>
      </c>
      <c r="H441">
        <v>1</v>
      </c>
      <c r="I441" t="s">
        <v>1254</v>
      </c>
    </row>
    <row r="442" spans="2:9" x14ac:dyDescent="0.25">
      <c r="B442">
        <v>3</v>
      </c>
      <c r="C442">
        <v>2</v>
      </c>
      <c r="D442">
        <v>2</v>
      </c>
      <c r="E442">
        <v>14</v>
      </c>
      <c r="F442">
        <v>5</v>
      </c>
      <c r="G442">
        <v>4</v>
      </c>
      <c r="H442">
        <v>1</v>
      </c>
      <c r="I442" t="s">
        <v>1255</v>
      </c>
    </row>
    <row r="443" spans="2:9" x14ac:dyDescent="0.25">
      <c r="B443">
        <v>1</v>
      </c>
      <c r="C443">
        <v>4</v>
      </c>
      <c r="D443">
        <v>5</v>
      </c>
      <c r="E443">
        <v>8</v>
      </c>
      <c r="F443">
        <v>19</v>
      </c>
      <c r="G443">
        <v>2</v>
      </c>
      <c r="H443">
        <v>2</v>
      </c>
      <c r="I443" t="s">
        <v>1256</v>
      </c>
    </row>
    <row r="444" spans="2:9" x14ac:dyDescent="0.25">
      <c r="B444">
        <v>4</v>
      </c>
      <c r="C444">
        <v>1</v>
      </c>
      <c r="D444">
        <v>5</v>
      </c>
      <c r="E444">
        <v>17</v>
      </c>
      <c r="F444">
        <v>9</v>
      </c>
      <c r="G444">
        <v>3</v>
      </c>
      <c r="H444">
        <v>3</v>
      </c>
      <c r="I444" t="s">
        <v>1257</v>
      </c>
    </row>
    <row r="445" spans="2:9" x14ac:dyDescent="0.25">
      <c r="B445">
        <v>1</v>
      </c>
      <c r="C445">
        <v>2</v>
      </c>
      <c r="D445">
        <v>4</v>
      </c>
      <c r="E445">
        <v>2</v>
      </c>
      <c r="F445">
        <v>7</v>
      </c>
      <c r="G445">
        <v>4</v>
      </c>
      <c r="H445">
        <v>3</v>
      </c>
      <c r="I445" t="s">
        <v>1258</v>
      </c>
    </row>
    <row r="446" spans="2:9" x14ac:dyDescent="0.25">
      <c r="B446">
        <v>3</v>
      </c>
      <c r="C446">
        <v>1</v>
      </c>
      <c r="D446">
        <v>3</v>
      </c>
      <c r="E446">
        <v>15</v>
      </c>
      <c r="F446">
        <v>20</v>
      </c>
      <c r="G446">
        <v>4</v>
      </c>
      <c r="H446">
        <v>2</v>
      </c>
      <c r="I446" t="s">
        <v>1259</v>
      </c>
    </row>
    <row r="447" spans="2:9" x14ac:dyDescent="0.25">
      <c r="B447">
        <v>4</v>
      </c>
      <c r="C447">
        <v>3</v>
      </c>
      <c r="D447">
        <v>3</v>
      </c>
      <c r="E447">
        <v>8</v>
      </c>
      <c r="F447">
        <v>19</v>
      </c>
      <c r="G447">
        <v>1</v>
      </c>
      <c r="H447">
        <v>1</v>
      </c>
      <c r="I447" t="s">
        <v>1260</v>
      </c>
    </row>
    <row r="448" spans="2:9" x14ac:dyDescent="0.25">
      <c r="B448">
        <v>1</v>
      </c>
      <c r="C448">
        <v>1</v>
      </c>
      <c r="D448">
        <v>1</v>
      </c>
      <c r="E448">
        <v>6</v>
      </c>
      <c r="F448">
        <v>12</v>
      </c>
      <c r="G448">
        <v>4</v>
      </c>
      <c r="H448">
        <v>1</v>
      </c>
      <c r="I448" t="s">
        <v>1261</v>
      </c>
    </row>
    <row r="449" spans="2:9" x14ac:dyDescent="0.25">
      <c r="B449">
        <v>3</v>
      </c>
      <c r="C449">
        <v>6</v>
      </c>
      <c r="D449">
        <v>3</v>
      </c>
      <c r="E449">
        <v>10</v>
      </c>
      <c r="F449">
        <v>8</v>
      </c>
      <c r="G449">
        <v>1</v>
      </c>
      <c r="H449">
        <v>1</v>
      </c>
      <c r="I449" t="s">
        <v>1262</v>
      </c>
    </row>
    <row r="450" spans="2:9" x14ac:dyDescent="0.25">
      <c r="B450">
        <v>3</v>
      </c>
      <c r="C450">
        <v>7</v>
      </c>
      <c r="D450">
        <v>5</v>
      </c>
      <c r="E450">
        <v>18</v>
      </c>
      <c r="F450">
        <v>18</v>
      </c>
      <c r="G450">
        <v>4</v>
      </c>
      <c r="H450">
        <v>1</v>
      </c>
      <c r="I450" t="s">
        <v>1263</v>
      </c>
    </row>
    <row r="451" spans="2:9" x14ac:dyDescent="0.25">
      <c r="B451">
        <v>3</v>
      </c>
      <c r="C451">
        <v>8</v>
      </c>
      <c r="D451">
        <v>2</v>
      </c>
      <c r="E451">
        <v>16</v>
      </c>
      <c r="F451">
        <v>12</v>
      </c>
      <c r="G451">
        <v>4</v>
      </c>
      <c r="H451">
        <v>1</v>
      </c>
      <c r="I451" t="s">
        <v>1264</v>
      </c>
    </row>
    <row r="452" spans="2:9" x14ac:dyDescent="0.25">
      <c r="B452">
        <v>1</v>
      </c>
      <c r="C452">
        <v>6</v>
      </c>
      <c r="D452">
        <v>1</v>
      </c>
      <c r="E452">
        <v>17</v>
      </c>
      <c r="F452">
        <v>6</v>
      </c>
      <c r="G452">
        <v>4</v>
      </c>
      <c r="H452">
        <v>3</v>
      </c>
      <c r="I452" t="s">
        <v>1265</v>
      </c>
    </row>
    <row r="453" spans="2:9" x14ac:dyDescent="0.25">
      <c r="B453">
        <v>3</v>
      </c>
      <c r="C453">
        <v>4</v>
      </c>
      <c r="D453">
        <v>4</v>
      </c>
      <c r="E453">
        <v>12</v>
      </c>
      <c r="F453">
        <v>20</v>
      </c>
      <c r="G453">
        <v>3</v>
      </c>
      <c r="H453">
        <v>3</v>
      </c>
      <c r="I453" t="s">
        <v>1266</v>
      </c>
    </row>
    <row r="454" spans="2:9" x14ac:dyDescent="0.25">
      <c r="B454">
        <v>3</v>
      </c>
      <c r="C454">
        <v>2</v>
      </c>
      <c r="D454">
        <v>4</v>
      </c>
      <c r="E454">
        <v>4</v>
      </c>
      <c r="F454">
        <v>19</v>
      </c>
      <c r="G454">
        <v>3</v>
      </c>
      <c r="H454">
        <v>4</v>
      </c>
      <c r="I454" t="s">
        <v>1267</v>
      </c>
    </row>
    <row r="455" spans="2:9" x14ac:dyDescent="0.25">
      <c r="B455">
        <v>2</v>
      </c>
      <c r="C455">
        <v>4</v>
      </c>
      <c r="D455">
        <v>2</v>
      </c>
      <c r="E455">
        <v>9</v>
      </c>
      <c r="F455">
        <v>5</v>
      </c>
      <c r="G455">
        <v>1</v>
      </c>
      <c r="H455">
        <v>1</v>
      </c>
      <c r="I455" t="s">
        <v>1268</v>
      </c>
    </row>
    <row r="456" spans="2:9" x14ac:dyDescent="0.25">
      <c r="B456">
        <v>4</v>
      </c>
      <c r="C456">
        <v>2</v>
      </c>
      <c r="D456">
        <v>4</v>
      </c>
      <c r="E456">
        <v>8</v>
      </c>
      <c r="F456">
        <v>5</v>
      </c>
      <c r="G456">
        <v>2</v>
      </c>
      <c r="H456">
        <v>4</v>
      </c>
      <c r="I456" t="s">
        <v>1269</v>
      </c>
    </row>
    <row r="457" spans="2:9" x14ac:dyDescent="0.25">
      <c r="B457">
        <v>2</v>
      </c>
      <c r="C457">
        <v>8</v>
      </c>
      <c r="D457">
        <v>4</v>
      </c>
      <c r="E457">
        <v>12</v>
      </c>
      <c r="F457">
        <v>13</v>
      </c>
      <c r="G457">
        <v>4</v>
      </c>
      <c r="H457">
        <v>3</v>
      </c>
      <c r="I457" t="s">
        <v>1270</v>
      </c>
    </row>
    <row r="458" spans="2:9" x14ac:dyDescent="0.25">
      <c r="B458">
        <v>1</v>
      </c>
      <c r="C458">
        <v>2</v>
      </c>
      <c r="D458">
        <v>5</v>
      </c>
      <c r="E458">
        <v>6</v>
      </c>
      <c r="F458">
        <v>4</v>
      </c>
      <c r="G458">
        <v>1</v>
      </c>
      <c r="H458">
        <v>4</v>
      </c>
      <c r="I458" t="s">
        <v>1271</v>
      </c>
    </row>
    <row r="459" spans="2:9" x14ac:dyDescent="0.25">
      <c r="B459">
        <v>3</v>
      </c>
      <c r="C459">
        <v>3</v>
      </c>
      <c r="D459">
        <v>2</v>
      </c>
      <c r="E459">
        <v>3</v>
      </c>
      <c r="F459">
        <v>9</v>
      </c>
      <c r="G459">
        <v>3</v>
      </c>
      <c r="H459">
        <v>1</v>
      </c>
      <c r="I459" t="s">
        <v>1272</v>
      </c>
    </row>
    <row r="460" spans="2:9" x14ac:dyDescent="0.25">
      <c r="B460">
        <v>2</v>
      </c>
      <c r="C460">
        <v>2</v>
      </c>
      <c r="D460">
        <v>3</v>
      </c>
      <c r="E460">
        <v>7</v>
      </c>
      <c r="F460">
        <v>4</v>
      </c>
      <c r="G460">
        <v>3</v>
      </c>
      <c r="H460">
        <v>3</v>
      </c>
      <c r="I460" t="s">
        <v>1273</v>
      </c>
    </row>
    <row r="461" spans="2:9" x14ac:dyDescent="0.25">
      <c r="B461">
        <v>3</v>
      </c>
      <c r="C461">
        <v>5</v>
      </c>
      <c r="D461">
        <v>3</v>
      </c>
      <c r="E461">
        <v>12</v>
      </c>
      <c r="F461">
        <v>10</v>
      </c>
      <c r="G461">
        <v>4</v>
      </c>
      <c r="H461">
        <v>3</v>
      </c>
      <c r="I461" t="s">
        <v>1274</v>
      </c>
    </row>
    <row r="462" spans="2:9" x14ac:dyDescent="0.25">
      <c r="B462">
        <v>3</v>
      </c>
      <c r="C462">
        <v>2</v>
      </c>
      <c r="D462">
        <v>3</v>
      </c>
      <c r="E462">
        <v>8</v>
      </c>
      <c r="F462">
        <v>2</v>
      </c>
      <c r="G462">
        <v>3</v>
      </c>
      <c r="H462">
        <v>1</v>
      </c>
      <c r="I462" t="s">
        <v>1275</v>
      </c>
    </row>
    <row r="463" spans="2:9" x14ac:dyDescent="0.25">
      <c r="B463">
        <v>3</v>
      </c>
      <c r="C463">
        <v>1</v>
      </c>
      <c r="D463">
        <v>3</v>
      </c>
      <c r="E463">
        <v>8</v>
      </c>
      <c r="F463">
        <v>7</v>
      </c>
      <c r="G463">
        <v>4</v>
      </c>
      <c r="H463">
        <v>3</v>
      </c>
      <c r="I463" t="s">
        <v>1276</v>
      </c>
    </row>
    <row r="464" spans="2:9" x14ac:dyDescent="0.25">
      <c r="B464">
        <v>3</v>
      </c>
      <c r="C464">
        <v>3</v>
      </c>
      <c r="D464">
        <v>5</v>
      </c>
      <c r="E464">
        <v>12</v>
      </c>
      <c r="F464">
        <v>16</v>
      </c>
      <c r="G464">
        <v>1</v>
      </c>
      <c r="H464">
        <v>2</v>
      </c>
      <c r="I464" t="s">
        <v>1277</v>
      </c>
    </row>
    <row r="465" spans="2:9" x14ac:dyDescent="0.25">
      <c r="B465">
        <v>3</v>
      </c>
      <c r="C465">
        <v>6</v>
      </c>
      <c r="D465">
        <v>1</v>
      </c>
      <c r="E465">
        <v>11</v>
      </c>
      <c r="F465">
        <v>7</v>
      </c>
      <c r="G465">
        <v>2</v>
      </c>
      <c r="H465">
        <v>1</v>
      </c>
      <c r="I465" t="s">
        <v>1278</v>
      </c>
    </row>
    <row r="466" spans="2:9" x14ac:dyDescent="0.25">
      <c r="B466">
        <v>2</v>
      </c>
      <c r="C466">
        <v>1</v>
      </c>
      <c r="D466">
        <v>3</v>
      </c>
      <c r="E466">
        <v>6</v>
      </c>
      <c r="F466">
        <v>6</v>
      </c>
      <c r="G466">
        <v>4</v>
      </c>
      <c r="H466">
        <v>4</v>
      </c>
      <c r="I466" t="s">
        <v>1279</v>
      </c>
    </row>
    <row r="467" spans="2:9" x14ac:dyDescent="0.25">
      <c r="B467">
        <v>4</v>
      </c>
      <c r="C467">
        <v>1</v>
      </c>
      <c r="D467">
        <v>2</v>
      </c>
      <c r="E467">
        <v>2</v>
      </c>
      <c r="F467">
        <v>20</v>
      </c>
      <c r="G467">
        <v>1</v>
      </c>
      <c r="H467">
        <v>3</v>
      </c>
      <c r="I467" t="s">
        <v>1280</v>
      </c>
    </row>
    <row r="468" spans="2:9" x14ac:dyDescent="0.25">
      <c r="B468">
        <v>4</v>
      </c>
      <c r="C468">
        <v>2</v>
      </c>
      <c r="D468">
        <v>3</v>
      </c>
      <c r="E468">
        <v>5</v>
      </c>
      <c r="F468">
        <v>14</v>
      </c>
      <c r="G468">
        <v>3</v>
      </c>
      <c r="H468">
        <v>3</v>
      </c>
      <c r="I468" t="s">
        <v>1281</v>
      </c>
    </row>
    <row r="469" spans="2:9" x14ac:dyDescent="0.25">
      <c r="B469">
        <v>4</v>
      </c>
      <c r="C469">
        <v>1</v>
      </c>
      <c r="D469">
        <v>3</v>
      </c>
      <c r="E469">
        <v>17</v>
      </c>
      <c r="F469">
        <v>4</v>
      </c>
      <c r="G469">
        <v>1</v>
      </c>
      <c r="H469">
        <v>1</v>
      </c>
      <c r="I469" t="s">
        <v>1282</v>
      </c>
    </row>
    <row r="470" spans="2:9" x14ac:dyDescent="0.25">
      <c r="B470">
        <v>1</v>
      </c>
      <c r="C470">
        <v>8</v>
      </c>
      <c r="D470">
        <v>5</v>
      </c>
      <c r="E470">
        <v>14</v>
      </c>
      <c r="F470">
        <v>15</v>
      </c>
      <c r="G470">
        <v>3</v>
      </c>
      <c r="H470">
        <v>1</v>
      </c>
      <c r="I470" t="s">
        <v>1283</v>
      </c>
    </row>
    <row r="471" spans="2:9" x14ac:dyDescent="0.25">
      <c r="B471">
        <v>2</v>
      </c>
      <c r="C471">
        <v>8</v>
      </c>
      <c r="D471">
        <v>2</v>
      </c>
      <c r="E471">
        <v>18</v>
      </c>
      <c r="F471">
        <v>5</v>
      </c>
      <c r="G471">
        <v>1</v>
      </c>
      <c r="H471">
        <v>3</v>
      </c>
      <c r="I471" t="s">
        <v>1284</v>
      </c>
    </row>
    <row r="472" spans="2:9" x14ac:dyDescent="0.25">
      <c r="B472">
        <v>2</v>
      </c>
      <c r="C472">
        <v>5</v>
      </c>
      <c r="D472">
        <v>1</v>
      </c>
      <c r="E472">
        <v>5</v>
      </c>
      <c r="F472">
        <v>18</v>
      </c>
      <c r="G472">
        <v>1</v>
      </c>
      <c r="H472">
        <v>4</v>
      </c>
      <c r="I472" t="s">
        <v>1285</v>
      </c>
    </row>
    <row r="473" spans="2:9" x14ac:dyDescent="0.25">
      <c r="B473">
        <v>4</v>
      </c>
      <c r="C473">
        <v>4</v>
      </c>
      <c r="D473">
        <v>5</v>
      </c>
      <c r="E473">
        <v>13</v>
      </c>
      <c r="F473">
        <v>18</v>
      </c>
      <c r="G473">
        <v>3</v>
      </c>
      <c r="H473">
        <v>2</v>
      </c>
      <c r="I473" t="s">
        <v>1286</v>
      </c>
    </row>
    <row r="474" spans="2:9" x14ac:dyDescent="0.25">
      <c r="B474">
        <v>3</v>
      </c>
      <c r="C474">
        <v>4</v>
      </c>
      <c r="D474">
        <v>3</v>
      </c>
      <c r="E474">
        <v>5</v>
      </c>
      <c r="F474">
        <v>14</v>
      </c>
      <c r="G474">
        <v>2</v>
      </c>
      <c r="H474">
        <v>1</v>
      </c>
      <c r="I474" t="s">
        <v>1287</v>
      </c>
    </row>
    <row r="475" spans="2:9" x14ac:dyDescent="0.25">
      <c r="B475">
        <v>1</v>
      </c>
      <c r="C475">
        <v>4</v>
      </c>
      <c r="D475">
        <v>2</v>
      </c>
      <c r="E475">
        <v>13</v>
      </c>
      <c r="F475">
        <v>14</v>
      </c>
      <c r="G475">
        <v>4</v>
      </c>
      <c r="H475">
        <v>4</v>
      </c>
      <c r="I475" t="s">
        <v>1288</v>
      </c>
    </row>
    <row r="476" spans="2:9" x14ac:dyDescent="0.25">
      <c r="B476">
        <v>1</v>
      </c>
      <c r="C476">
        <v>6</v>
      </c>
      <c r="D476">
        <v>1</v>
      </c>
      <c r="E476">
        <v>14</v>
      </c>
      <c r="F476">
        <v>1</v>
      </c>
      <c r="G476">
        <v>1</v>
      </c>
      <c r="H476">
        <v>1</v>
      </c>
      <c r="I476" t="s">
        <v>1289</v>
      </c>
    </row>
    <row r="477" spans="2:9" x14ac:dyDescent="0.25">
      <c r="B477">
        <v>2</v>
      </c>
      <c r="C477">
        <v>1</v>
      </c>
      <c r="D477">
        <v>2</v>
      </c>
      <c r="E477">
        <v>3</v>
      </c>
      <c r="F477">
        <v>9</v>
      </c>
      <c r="G477">
        <v>2</v>
      </c>
      <c r="H477">
        <v>1</v>
      </c>
      <c r="I477" t="s">
        <v>1290</v>
      </c>
    </row>
    <row r="478" spans="2:9" x14ac:dyDescent="0.25">
      <c r="B478">
        <v>2</v>
      </c>
      <c r="C478">
        <v>7</v>
      </c>
      <c r="D478">
        <v>1</v>
      </c>
      <c r="E478">
        <v>13</v>
      </c>
      <c r="F478">
        <v>17</v>
      </c>
      <c r="G478">
        <v>4</v>
      </c>
      <c r="H478">
        <v>3</v>
      </c>
      <c r="I478" t="s">
        <v>1291</v>
      </c>
    </row>
    <row r="479" spans="2:9" x14ac:dyDescent="0.25">
      <c r="B479">
        <v>3</v>
      </c>
      <c r="C479">
        <v>8</v>
      </c>
      <c r="D479">
        <v>3</v>
      </c>
      <c r="E479">
        <v>16</v>
      </c>
      <c r="F479">
        <v>20</v>
      </c>
      <c r="G479">
        <v>1</v>
      </c>
      <c r="H479">
        <v>3</v>
      </c>
      <c r="I479" t="s">
        <v>1292</v>
      </c>
    </row>
    <row r="480" spans="2:9" x14ac:dyDescent="0.25">
      <c r="B480">
        <v>2</v>
      </c>
      <c r="C480">
        <v>2</v>
      </c>
      <c r="D480">
        <v>5</v>
      </c>
      <c r="E480">
        <v>15</v>
      </c>
      <c r="F480">
        <v>17</v>
      </c>
      <c r="G480">
        <v>4</v>
      </c>
      <c r="H480">
        <v>2</v>
      </c>
      <c r="I480" t="s">
        <v>1293</v>
      </c>
    </row>
    <row r="481" spans="2:9" x14ac:dyDescent="0.25">
      <c r="B481">
        <v>1</v>
      </c>
      <c r="C481">
        <v>5</v>
      </c>
      <c r="D481">
        <v>1</v>
      </c>
      <c r="E481">
        <v>16</v>
      </c>
      <c r="F481">
        <v>15</v>
      </c>
      <c r="G481">
        <v>3</v>
      </c>
      <c r="H481">
        <v>4</v>
      </c>
      <c r="I481" t="s">
        <v>1294</v>
      </c>
    </row>
    <row r="482" spans="2:9" x14ac:dyDescent="0.25">
      <c r="B482">
        <v>4</v>
      </c>
      <c r="C482">
        <v>6</v>
      </c>
      <c r="D482">
        <v>1</v>
      </c>
      <c r="E482">
        <v>15</v>
      </c>
      <c r="F482">
        <v>6</v>
      </c>
      <c r="G482">
        <v>1</v>
      </c>
      <c r="H482">
        <v>1</v>
      </c>
      <c r="I482" t="s">
        <v>1295</v>
      </c>
    </row>
    <row r="483" spans="2:9" x14ac:dyDescent="0.25">
      <c r="B483">
        <v>4</v>
      </c>
      <c r="C483">
        <v>4</v>
      </c>
      <c r="D483">
        <v>4</v>
      </c>
      <c r="E483">
        <v>11</v>
      </c>
      <c r="F483">
        <v>7</v>
      </c>
      <c r="G483">
        <v>3</v>
      </c>
      <c r="H483">
        <v>4</v>
      </c>
      <c r="I483" t="s">
        <v>1296</v>
      </c>
    </row>
    <row r="484" spans="2:9" x14ac:dyDescent="0.25">
      <c r="B484">
        <v>2</v>
      </c>
      <c r="C484">
        <v>6</v>
      </c>
      <c r="D484">
        <v>5</v>
      </c>
      <c r="E484">
        <v>19</v>
      </c>
      <c r="F484">
        <v>19</v>
      </c>
      <c r="G484">
        <v>4</v>
      </c>
      <c r="H484">
        <v>3</v>
      </c>
      <c r="I484" t="s">
        <v>1297</v>
      </c>
    </row>
    <row r="485" spans="2:9" x14ac:dyDescent="0.25">
      <c r="B485">
        <v>2</v>
      </c>
      <c r="C485">
        <v>3</v>
      </c>
      <c r="D485">
        <v>3</v>
      </c>
      <c r="E485">
        <v>12</v>
      </c>
      <c r="F485">
        <v>12</v>
      </c>
      <c r="G485">
        <v>2</v>
      </c>
      <c r="H485">
        <v>4</v>
      </c>
      <c r="I485" t="s">
        <v>1298</v>
      </c>
    </row>
    <row r="486" spans="2:9" x14ac:dyDescent="0.25">
      <c r="B486">
        <v>4</v>
      </c>
      <c r="C486">
        <v>2</v>
      </c>
      <c r="D486">
        <v>1</v>
      </c>
      <c r="E486">
        <v>4</v>
      </c>
      <c r="F486">
        <v>16</v>
      </c>
      <c r="G486">
        <v>1</v>
      </c>
      <c r="H486">
        <v>1</v>
      </c>
      <c r="I486" t="s">
        <v>1299</v>
      </c>
    </row>
    <row r="487" spans="2:9" x14ac:dyDescent="0.25">
      <c r="B487">
        <v>4</v>
      </c>
      <c r="C487">
        <v>8</v>
      </c>
      <c r="D487">
        <v>4</v>
      </c>
      <c r="E487">
        <v>3</v>
      </c>
      <c r="F487">
        <v>16</v>
      </c>
      <c r="G487">
        <v>4</v>
      </c>
      <c r="H487">
        <v>4</v>
      </c>
      <c r="I487" t="s">
        <v>1300</v>
      </c>
    </row>
    <row r="488" spans="2:9" x14ac:dyDescent="0.25">
      <c r="B488">
        <v>1</v>
      </c>
      <c r="C488">
        <v>3</v>
      </c>
      <c r="D488">
        <v>1</v>
      </c>
      <c r="E488">
        <v>6</v>
      </c>
      <c r="F488">
        <v>19</v>
      </c>
      <c r="G488">
        <v>2</v>
      </c>
      <c r="H488">
        <v>2</v>
      </c>
      <c r="I488" t="s">
        <v>1301</v>
      </c>
    </row>
    <row r="489" spans="2:9" x14ac:dyDescent="0.25">
      <c r="B489">
        <v>2</v>
      </c>
      <c r="C489">
        <v>2</v>
      </c>
      <c r="D489">
        <v>1</v>
      </c>
      <c r="E489">
        <v>13</v>
      </c>
      <c r="F489">
        <v>16</v>
      </c>
      <c r="G489">
        <v>2</v>
      </c>
      <c r="H489">
        <v>2</v>
      </c>
      <c r="I489" t="s">
        <v>1302</v>
      </c>
    </row>
    <row r="490" spans="2:9" x14ac:dyDescent="0.25">
      <c r="B490">
        <v>3</v>
      </c>
      <c r="C490">
        <v>1</v>
      </c>
      <c r="D490">
        <v>1</v>
      </c>
      <c r="E490">
        <v>19</v>
      </c>
      <c r="F490">
        <v>15</v>
      </c>
      <c r="G490">
        <v>1</v>
      </c>
      <c r="H490">
        <v>1</v>
      </c>
      <c r="I490" t="s">
        <v>1303</v>
      </c>
    </row>
    <row r="491" spans="2:9" x14ac:dyDescent="0.25">
      <c r="B491">
        <v>3</v>
      </c>
      <c r="C491">
        <v>6</v>
      </c>
      <c r="D491">
        <v>3</v>
      </c>
      <c r="E491">
        <v>17</v>
      </c>
      <c r="F491">
        <v>2</v>
      </c>
      <c r="G491">
        <v>4</v>
      </c>
      <c r="H491">
        <v>3</v>
      </c>
      <c r="I491" t="s">
        <v>1304</v>
      </c>
    </row>
    <row r="492" spans="2:9" x14ac:dyDescent="0.25">
      <c r="B492">
        <v>1</v>
      </c>
      <c r="C492">
        <v>3</v>
      </c>
      <c r="D492">
        <v>5</v>
      </c>
      <c r="E492">
        <v>8</v>
      </c>
      <c r="F492">
        <v>16</v>
      </c>
      <c r="G492">
        <v>4</v>
      </c>
      <c r="H492">
        <v>3</v>
      </c>
      <c r="I492" t="s">
        <v>1305</v>
      </c>
    </row>
    <row r="493" spans="2:9" x14ac:dyDescent="0.25">
      <c r="B493">
        <v>1</v>
      </c>
      <c r="C493">
        <v>2</v>
      </c>
      <c r="D493">
        <v>1</v>
      </c>
      <c r="E493">
        <v>10</v>
      </c>
      <c r="F493">
        <v>8</v>
      </c>
      <c r="G493">
        <v>3</v>
      </c>
      <c r="H493">
        <v>4</v>
      </c>
      <c r="I493" t="s">
        <v>1306</v>
      </c>
    </row>
    <row r="494" spans="2:9" x14ac:dyDescent="0.25">
      <c r="B494">
        <v>2</v>
      </c>
      <c r="C494">
        <v>2</v>
      </c>
      <c r="D494">
        <v>1</v>
      </c>
      <c r="E494">
        <v>16</v>
      </c>
      <c r="F494">
        <v>16</v>
      </c>
      <c r="G494">
        <v>3</v>
      </c>
      <c r="H494">
        <v>4</v>
      </c>
      <c r="I494" t="s">
        <v>1307</v>
      </c>
    </row>
    <row r="495" spans="2:9" x14ac:dyDescent="0.25">
      <c r="B495">
        <v>4</v>
      </c>
      <c r="C495">
        <v>6</v>
      </c>
      <c r="D495">
        <v>4</v>
      </c>
      <c r="E495">
        <v>5</v>
      </c>
      <c r="F495">
        <v>8</v>
      </c>
      <c r="G495">
        <v>1</v>
      </c>
      <c r="H495">
        <v>4</v>
      </c>
      <c r="I495" t="s">
        <v>1308</v>
      </c>
    </row>
    <row r="496" spans="2:9" x14ac:dyDescent="0.25">
      <c r="B496">
        <v>2</v>
      </c>
      <c r="C496">
        <v>2</v>
      </c>
      <c r="D496">
        <v>2</v>
      </c>
      <c r="E496">
        <v>9</v>
      </c>
      <c r="F496">
        <v>2</v>
      </c>
      <c r="G496">
        <v>3</v>
      </c>
      <c r="H496">
        <v>1</v>
      </c>
      <c r="I496" t="s">
        <v>1309</v>
      </c>
    </row>
    <row r="497" spans="2:9" x14ac:dyDescent="0.25">
      <c r="B497">
        <v>1</v>
      </c>
      <c r="C497">
        <v>1</v>
      </c>
      <c r="D497">
        <v>3</v>
      </c>
      <c r="E497">
        <v>14</v>
      </c>
      <c r="F497">
        <v>7</v>
      </c>
      <c r="G497">
        <v>1</v>
      </c>
      <c r="H497">
        <v>4</v>
      </c>
      <c r="I497" t="s">
        <v>1310</v>
      </c>
    </row>
    <row r="498" spans="2:9" x14ac:dyDescent="0.25">
      <c r="B498">
        <v>3</v>
      </c>
      <c r="C498">
        <v>1</v>
      </c>
      <c r="D498">
        <v>2</v>
      </c>
      <c r="E498">
        <v>3</v>
      </c>
      <c r="F498">
        <v>18</v>
      </c>
      <c r="G498">
        <v>3</v>
      </c>
      <c r="H498">
        <v>2</v>
      </c>
      <c r="I498" t="s">
        <v>1311</v>
      </c>
    </row>
    <row r="499" spans="2:9" x14ac:dyDescent="0.25">
      <c r="B499">
        <v>2</v>
      </c>
      <c r="C499">
        <v>8</v>
      </c>
      <c r="D499">
        <v>4</v>
      </c>
      <c r="E499">
        <v>12</v>
      </c>
      <c r="F499">
        <v>16</v>
      </c>
      <c r="G499">
        <v>1</v>
      </c>
      <c r="H499">
        <v>1</v>
      </c>
      <c r="I499" t="s">
        <v>1312</v>
      </c>
    </row>
    <row r="500" spans="2:9" x14ac:dyDescent="0.25">
      <c r="B500">
        <v>2</v>
      </c>
      <c r="C500">
        <v>4</v>
      </c>
      <c r="D500">
        <v>2</v>
      </c>
      <c r="E500">
        <v>10</v>
      </c>
      <c r="F500">
        <v>10</v>
      </c>
      <c r="G500">
        <v>2</v>
      </c>
      <c r="H500">
        <v>4</v>
      </c>
      <c r="I500" t="s">
        <v>1313</v>
      </c>
    </row>
    <row r="501" spans="2:9" x14ac:dyDescent="0.25">
      <c r="B501">
        <v>1</v>
      </c>
      <c r="C501">
        <v>1</v>
      </c>
      <c r="D501">
        <v>1</v>
      </c>
      <c r="E501">
        <v>6</v>
      </c>
      <c r="F501">
        <v>18</v>
      </c>
      <c r="G501">
        <v>3</v>
      </c>
      <c r="H501">
        <v>3</v>
      </c>
      <c r="I501" t="s">
        <v>1314</v>
      </c>
    </row>
    <row r="502" spans="2:9" x14ac:dyDescent="0.25">
      <c r="B502">
        <v>3</v>
      </c>
      <c r="C502">
        <v>1</v>
      </c>
      <c r="D502">
        <v>4</v>
      </c>
      <c r="E502">
        <v>17</v>
      </c>
      <c r="F502">
        <v>17</v>
      </c>
      <c r="G502">
        <v>4</v>
      </c>
      <c r="H502">
        <v>4</v>
      </c>
      <c r="I502" t="s">
        <v>1315</v>
      </c>
    </row>
    <row r="503" spans="2:9" x14ac:dyDescent="0.25">
      <c r="B503">
        <v>4</v>
      </c>
      <c r="C503">
        <v>7</v>
      </c>
      <c r="D503">
        <v>1</v>
      </c>
      <c r="E503">
        <v>19</v>
      </c>
      <c r="F503">
        <v>1</v>
      </c>
      <c r="G503">
        <v>3</v>
      </c>
      <c r="H503">
        <v>2</v>
      </c>
      <c r="I503" t="s">
        <v>1316</v>
      </c>
    </row>
    <row r="504" spans="2:9" x14ac:dyDescent="0.25">
      <c r="B504">
        <v>4</v>
      </c>
      <c r="C504">
        <v>8</v>
      </c>
      <c r="D504">
        <v>3</v>
      </c>
      <c r="E504">
        <v>13</v>
      </c>
      <c r="F504">
        <v>17</v>
      </c>
      <c r="G504">
        <v>2</v>
      </c>
      <c r="H504">
        <v>4</v>
      </c>
      <c r="I504" t="s">
        <v>1317</v>
      </c>
    </row>
    <row r="505" spans="2:9" x14ac:dyDescent="0.25">
      <c r="B505">
        <v>3</v>
      </c>
      <c r="C505">
        <v>1</v>
      </c>
      <c r="D505">
        <v>5</v>
      </c>
      <c r="E505">
        <v>15</v>
      </c>
      <c r="F505">
        <v>10</v>
      </c>
      <c r="G505">
        <v>4</v>
      </c>
      <c r="H505">
        <v>2</v>
      </c>
      <c r="I505" t="s">
        <v>1318</v>
      </c>
    </row>
    <row r="506" spans="2:9" x14ac:dyDescent="0.25">
      <c r="B506">
        <v>3</v>
      </c>
      <c r="C506">
        <v>3</v>
      </c>
      <c r="D506">
        <v>2</v>
      </c>
      <c r="E506">
        <v>16</v>
      </c>
      <c r="F506">
        <v>10</v>
      </c>
      <c r="G506">
        <v>4</v>
      </c>
      <c r="H506">
        <v>1</v>
      </c>
      <c r="I506" t="s">
        <v>1319</v>
      </c>
    </row>
    <row r="507" spans="2:9" x14ac:dyDescent="0.25">
      <c r="B507">
        <v>3</v>
      </c>
      <c r="C507">
        <v>5</v>
      </c>
      <c r="D507">
        <v>1</v>
      </c>
      <c r="E507">
        <v>7</v>
      </c>
      <c r="F507">
        <v>4</v>
      </c>
      <c r="G507">
        <v>1</v>
      </c>
      <c r="H507">
        <v>4</v>
      </c>
      <c r="I507" t="s">
        <v>1320</v>
      </c>
    </row>
    <row r="508" spans="2:9" x14ac:dyDescent="0.25">
      <c r="B508">
        <v>2</v>
      </c>
      <c r="C508">
        <v>4</v>
      </c>
      <c r="D508">
        <v>3</v>
      </c>
      <c r="E508">
        <v>2</v>
      </c>
      <c r="F508">
        <v>18</v>
      </c>
      <c r="G508">
        <v>3</v>
      </c>
      <c r="H508">
        <v>3</v>
      </c>
      <c r="I508" t="s">
        <v>1321</v>
      </c>
    </row>
    <row r="509" spans="2:9" x14ac:dyDescent="0.25">
      <c r="B509">
        <v>1</v>
      </c>
      <c r="C509">
        <v>4</v>
      </c>
      <c r="D509">
        <v>3</v>
      </c>
      <c r="E509">
        <v>19</v>
      </c>
      <c r="F509">
        <v>16</v>
      </c>
      <c r="G509">
        <v>4</v>
      </c>
      <c r="H509">
        <v>2</v>
      </c>
      <c r="I509" t="s">
        <v>1322</v>
      </c>
    </row>
    <row r="510" spans="2:9" x14ac:dyDescent="0.25">
      <c r="B510">
        <v>2</v>
      </c>
      <c r="C510">
        <v>6</v>
      </c>
      <c r="D510">
        <v>1</v>
      </c>
      <c r="E510">
        <v>11</v>
      </c>
      <c r="F510">
        <v>1</v>
      </c>
      <c r="G510">
        <v>1</v>
      </c>
      <c r="H510">
        <v>1</v>
      </c>
      <c r="I510" t="s">
        <v>1323</v>
      </c>
    </row>
    <row r="511" spans="2:9" x14ac:dyDescent="0.25">
      <c r="B511">
        <v>3</v>
      </c>
      <c r="C511">
        <v>5</v>
      </c>
      <c r="D511">
        <v>5</v>
      </c>
      <c r="E511">
        <v>4</v>
      </c>
      <c r="F511">
        <v>10</v>
      </c>
      <c r="G511">
        <v>4</v>
      </c>
      <c r="H511">
        <v>3</v>
      </c>
      <c r="I511" t="s">
        <v>1324</v>
      </c>
    </row>
    <row r="512" spans="2:9" x14ac:dyDescent="0.25">
      <c r="B512">
        <v>3</v>
      </c>
      <c r="C512">
        <v>3</v>
      </c>
      <c r="D512">
        <v>3</v>
      </c>
      <c r="E512">
        <v>17</v>
      </c>
      <c r="F512">
        <v>8</v>
      </c>
      <c r="G512">
        <v>3</v>
      </c>
      <c r="H512">
        <v>3</v>
      </c>
      <c r="I512" t="s">
        <v>1325</v>
      </c>
    </row>
    <row r="513" spans="2:9" x14ac:dyDescent="0.25">
      <c r="B513">
        <v>1</v>
      </c>
      <c r="C513">
        <v>6</v>
      </c>
      <c r="D513">
        <v>3</v>
      </c>
      <c r="E513">
        <v>2</v>
      </c>
      <c r="F513">
        <v>11</v>
      </c>
      <c r="G513">
        <v>4</v>
      </c>
      <c r="H513">
        <v>1</v>
      </c>
      <c r="I513" t="s">
        <v>1326</v>
      </c>
    </row>
    <row r="514" spans="2:9" x14ac:dyDescent="0.25">
      <c r="B514">
        <v>4</v>
      </c>
      <c r="C514">
        <v>4</v>
      </c>
      <c r="D514">
        <v>4</v>
      </c>
      <c r="E514">
        <v>4</v>
      </c>
      <c r="F514">
        <v>20</v>
      </c>
      <c r="G514">
        <v>4</v>
      </c>
      <c r="H514">
        <v>1</v>
      </c>
      <c r="I514" t="s">
        <v>1327</v>
      </c>
    </row>
    <row r="515" spans="2:9" x14ac:dyDescent="0.25">
      <c r="B515">
        <v>2</v>
      </c>
      <c r="C515">
        <v>7</v>
      </c>
      <c r="D515">
        <v>4</v>
      </c>
      <c r="E515">
        <v>18</v>
      </c>
      <c r="F515">
        <v>2</v>
      </c>
      <c r="G515">
        <v>4</v>
      </c>
      <c r="H515">
        <v>3</v>
      </c>
      <c r="I515" t="s">
        <v>1328</v>
      </c>
    </row>
    <row r="516" spans="2:9" x14ac:dyDescent="0.25">
      <c r="B516">
        <v>3</v>
      </c>
      <c r="C516">
        <v>5</v>
      </c>
      <c r="D516">
        <v>3</v>
      </c>
      <c r="E516">
        <v>2</v>
      </c>
      <c r="F516">
        <v>15</v>
      </c>
      <c r="G516">
        <v>3</v>
      </c>
      <c r="H516">
        <v>1</v>
      </c>
      <c r="I516" t="s">
        <v>1329</v>
      </c>
    </row>
    <row r="517" spans="2:9" x14ac:dyDescent="0.25">
      <c r="B517">
        <v>3</v>
      </c>
      <c r="C517">
        <v>4</v>
      </c>
      <c r="D517">
        <v>4</v>
      </c>
      <c r="E517">
        <v>7</v>
      </c>
      <c r="F517">
        <v>15</v>
      </c>
      <c r="G517">
        <v>3</v>
      </c>
      <c r="H517">
        <v>4</v>
      </c>
      <c r="I517" t="s">
        <v>1330</v>
      </c>
    </row>
    <row r="518" spans="2:9" x14ac:dyDescent="0.25">
      <c r="B518">
        <v>4</v>
      </c>
      <c r="C518">
        <v>3</v>
      </c>
      <c r="D518">
        <v>4</v>
      </c>
      <c r="E518">
        <v>19</v>
      </c>
      <c r="F518">
        <v>12</v>
      </c>
      <c r="G518">
        <v>4</v>
      </c>
      <c r="H518">
        <v>4</v>
      </c>
      <c r="I518" t="s">
        <v>1331</v>
      </c>
    </row>
    <row r="519" spans="2:9" x14ac:dyDescent="0.25">
      <c r="B519">
        <v>3</v>
      </c>
      <c r="C519">
        <v>5</v>
      </c>
      <c r="D519">
        <v>2</v>
      </c>
      <c r="E519">
        <v>5</v>
      </c>
      <c r="F519">
        <v>16</v>
      </c>
      <c r="G519">
        <v>2</v>
      </c>
      <c r="H519">
        <v>3</v>
      </c>
      <c r="I519" t="s">
        <v>1332</v>
      </c>
    </row>
    <row r="520" spans="2:9" x14ac:dyDescent="0.25">
      <c r="B520">
        <v>4</v>
      </c>
      <c r="C520">
        <v>1</v>
      </c>
      <c r="D520">
        <v>2</v>
      </c>
      <c r="E520">
        <v>14</v>
      </c>
      <c r="F520">
        <v>9</v>
      </c>
      <c r="G520">
        <v>4</v>
      </c>
      <c r="H520">
        <v>4</v>
      </c>
      <c r="I520" t="s">
        <v>1333</v>
      </c>
    </row>
    <row r="521" spans="2:9" x14ac:dyDescent="0.25">
      <c r="B521">
        <v>3</v>
      </c>
      <c r="C521">
        <v>2</v>
      </c>
      <c r="D521">
        <v>3</v>
      </c>
      <c r="E521">
        <v>6</v>
      </c>
      <c r="F521">
        <v>17</v>
      </c>
      <c r="G521">
        <v>3</v>
      </c>
      <c r="H521">
        <v>4</v>
      </c>
      <c r="I521" t="s">
        <v>1334</v>
      </c>
    </row>
    <row r="522" spans="2:9" x14ac:dyDescent="0.25">
      <c r="B522">
        <v>1</v>
      </c>
      <c r="C522">
        <v>7</v>
      </c>
      <c r="D522">
        <v>5</v>
      </c>
      <c r="E522">
        <v>15</v>
      </c>
      <c r="F522">
        <v>8</v>
      </c>
      <c r="G522">
        <v>1</v>
      </c>
      <c r="H522">
        <v>1</v>
      </c>
      <c r="I522" t="s">
        <v>1335</v>
      </c>
    </row>
    <row r="523" spans="2:9" x14ac:dyDescent="0.25">
      <c r="B523">
        <v>3</v>
      </c>
      <c r="C523">
        <v>8</v>
      </c>
      <c r="D523">
        <v>5</v>
      </c>
      <c r="E523">
        <v>3</v>
      </c>
      <c r="F523">
        <v>10</v>
      </c>
      <c r="G523">
        <v>1</v>
      </c>
      <c r="H523">
        <v>3</v>
      </c>
      <c r="I523" t="s">
        <v>1336</v>
      </c>
    </row>
    <row r="524" spans="2:9" x14ac:dyDescent="0.25">
      <c r="B524">
        <v>1</v>
      </c>
      <c r="C524">
        <v>6</v>
      </c>
      <c r="D524">
        <v>1</v>
      </c>
      <c r="E524">
        <v>18</v>
      </c>
      <c r="F524">
        <v>3</v>
      </c>
      <c r="G524">
        <v>4</v>
      </c>
      <c r="H524">
        <v>2</v>
      </c>
      <c r="I524" t="s">
        <v>1337</v>
      </c>
    </row>
    <row r="525" spans="2:9" x14ac:dyDescent="0.25">
      <c r="B525">
        <v>3</v>
      </c>
      <c r="C525">
        <v>3</v>
      </c>
      <c r="D525">
        <v>3</v>
      </c>
      <c r="E525">
        <v>2</v>
      </c>
      <c r="F525">
        <v>4</v>
      </c>
      <c r="G525">
        <v>2</v>
      </c>
      <c r="H525">
        <v>3</v>
      </c>
      <c r="I525" t="s">
        <v>1338</v>
      </c>
    </row>
    <row r="526" spans="2:9" x14ac:dyDescent="0.25">
      <c r="B526">
        <v>4</v>
      </c>
      <c r="C526">
        <v>1</v>
      </c>
      <c r="D526">
        <v>3</v>
      </c>
      <c r="E526">
        <v>2</v>
      </c>
      <c r="F526">
        <v>6</v>
      </c>
      <c r="G526">
        <v>3</v>
      </c>
      <c r="H526">
        <v>3</v>
      </c>
      <c r="I526" t="s">
        <v>1339</v>
      </c>
    </row>
    <row r="527" spans="2:9" x14ac:dyDescent="0.25">
      <c r="B527">
        <v>1</v>
      </c>
      <c r="C527">
        <v>5</v>
      </c>
      <c r="D527">
        <v>4</v>
      </c>
      <c r="E527">
        <v>1</v>
      </c>
      <c r="F527">
        <v>13</v>
      </c>
      <c r="G527">
        <v>3</v>
      </c>
      <c r="H527">
        <v>2</v>
      </c>
      <c r="I527" t="s">
        <v>1340</v>
      </c>
    </row>
    <row r="528" spans="2:9" x14ac:dyDescent="0.25">
      <c r="B528">
        <v>1</v>
      </c>
      <c r="C528">
        <v>2</v>
      </c>
      <c r="D528">
        <v>5</v>
      </c>
      <c r="E528">
        <v>1</v>
      </c>
      <c r="F528">
        <v>20</v>
      </c>
      <c r="G528">
        <v>3</v>
      </c>
      <c r="H528">
        <v>4</v>
      </c>
      <c r="I528" t="s">
        <v>1341</v>
      </c>
    </row>
    <row r="529" spans="2:9" x14ac:dyDescent="0.25">
      <c r="B529">
        <v>1</v>
      </c>
      <c r="C529">
        <v>6</v>
      </c>
      <c r="D529">
        <v>5</v>
      </c>
      <c r="E529">
        <v>8</v>
      </c>
      <c r="F529">
        <v>13</v>
      </c>
      <c r="G529">
        <v>1</v>
      </c>
      <c r="H529">
        <v>2</v>
      </c>
      <c r="I529" t="s">
        <v>1342</v>
      </c>
    </row>
    <row r="530" spans="2:9" x14ac:dyDescent="0.25">
      <c r="B530">
        <v>3</v>
      </c>
      <c r="C530">
        <v>8</v>
      </c>
      <c r="D530">
        <v>3</v>
      </c>
      <c r="E530">
        <v>17</v>
      </c>
      <c r="F530">
        <v>8</v>
      </c>
      <c r="G530">
        <v>1</v>
      </c>
      <c r="H530">
        <v>2</v>
      </c>
      <c r="I530" t="s">
        <v>1343</v>
      </c>
    </row>
    <row r="531" spans="2:9" x14ac:dyDescent="0.25">
      <c r="B531">
        <v>2</v>
      </c>
      <c r="C531">
        <v>8</v>
      </c>
      <c r="D531">
        <v>5</v>
      </c>
      <c r="E531">
        <v>11</v>
      </c>
      <c r="F531">
        <v>15</v>
      </c>
      <c r="G531">
        <v>4</v>
      </c>
      <c r="H531">
        <v>1</v>
      </c>
      <c r="I531" t="s">
        <v>1344</v>
      </c>
    </row>
    <row r="532" spans="2:9" x14ac:dyDescent="0.25">
      <c r="B532">
        <v>1</v>
      </c>
      <c r="C532">
        <v>5</v>
      </c>
      <c r="D532">
        <v>5</v>
      </c>
      <c r="E532">
        <v>18</v>
      </c>
      <c r="F532">
        <v>4</v>
      </c>
      <c r="G532">
        <v>3</v>
      </c>
      <c r="H532">
        <v>4</v>
      </c>
      <c r="I532" t="s">
        <v>1345</v>
      </c>
    </row>
    <row r="533" spans="2:9" x14ac:dyDescent="0.25">
      <c r="B533">
        <v>4</v>
      </c>
      <c r="C533">
        <v>6</v>
      </c>
      <c r="D533">
        <v>4</v>
      </c>
      <c r="E533">
        <v>2</v>
      </c>
      <c r="F533">
        <v>5</v>
      </c>
      <c r="G533">
        <v>3</v>
      </c>
      <c r="H533">
        <v>2</v>
      </c>
      <c r="I533" t="s">
        <v>1346</v>
      </c>
    </row>
    <row r="534" spans="2:9" x14ac:dyDescent="0.25">
      <c r="B534">
        <v>2</v>
      </c>
      <c r="C534">
        <v>3</v>
      </c>
      <c r="D534">
        <v>4</v>
      </c>
      <c r="E534">
        <v>10</v>
      </c>
      <c r="F534">
        <v>14</v>
      </c>
      <c r="G534">
        <v>2</v>
      </c>
      <c r="H534">
        <v>4</v>
      </c>
      <c r="I534" t="s">
        <v>1347</v>
      </c>
    </row>
    <row r="535" spans="2:9" x14ac:dyDescent="0.25">
      <c r="B535">
        <v>2</v>
      </c>
      <c r="C535">
        <v>7</v>
      </c>
      <c r="D535">
        <v>2</v>
      </c>
      <c r="E535">
        <v>4</v>
      </c>
      <c r="F535">
        <v>10</v>
      </c>
      <c r="G535">
        <v>3</v>
      </c>
      <c r="H535">
        <v>2</v>
      </c>
      <c r="I535" t="s">
        <v>1348</v>
      </c>
    </row>
    <row r="536" spans="2:9" x14ac:dyDescent="0.25">
      <c r="B536">
        <v>2</v>
      </c>
      <c r="C536">
        <v>1</v>
      </c>
      <c r="D536">
        <v>3</v>
      </c>
      <c r="E536">
        <v>2</v>
      </c>
      <c r="F536">
        <v>13</v>
      </c>
      <c r="G536">
        <v>4</v>
      </c>
      <c r="H536">
        <v>4</v>
      </c>
      <c r="I536" t="s">
        <v>1349</v>
      </c>
    </row>
    <row r="537" spans="2:9" x14ac:dyDescent="0.25">
      <c r="B537">
        <v>2</v>
      </c>
      <c r="C537">
        <v>8</v>
      </c>
      <c r="D537">
        <v>1</v>
      </c>
      <c r="E537">
        <v>4</v>
      </c>
      <c r="F537">
        <v>3</v>
      </c>
      <c r="G537">
        <v>4</v>
      </c>
      <c r="H537">
        <v>4</v>
      </c>
      <c r="I537" t="s">
        <v>1350</v>
      </c>
    </row>
    <row r="538" spans="2:9" x14ac:dyDescent="0.25">
      <c r="B538">
        <v>3</v>
      </c>
      <c r="C538">
        <v>4</v>
      </c>
      <c r="D538">
        <v>1</v>
      </c>
      <c r="E538">
        <v>19</v>
      </c>
      <c r="F538">
        <v>13</v>
      </c>
      <c r="G538">
        <v>3</v>
      </c>
      <c r="H538">
        <v>3</v>
      </c>
      <c r="I538" t="s">
        <v>1351</v>
      </c>
    </row>
    <row r="539" spans="2:9" x14ac:dyDescent="0.25">
      <c r="B539">
        <v>3</v>
      </c>
      <c r="C539">
        <v>3</v>
      </c>
      <c r="D539">
        <v>4</v>
      </c>
      <c r="E539">
        <v>15</v>
      </c>
      <c r="F539">
        <v>9</v>
      </c>
      <c r="G539">
        <v>1</v>
      </c>
      <c r="H539">
        <v>2</v>
      </c>
      <c r="I539" t="s">
        <v>1352</v>
      </c>
    </row>
    <row r="540" spans="2:9" x14ac:dyDescent="0.25">
      <c r="B540">
        <v>4</v>
      </c>
      <c r="C540">
        <v>3</v>
      </c>
      <c r="D540">
        <v>4</v>
      </c>
      <c r="E540">
        <v>10</v>
      </c>
      <c r="F540">
        <v>4</v>
      </c>
      <c r="G540">
        <v>4</v>
      </c>
      <c r="H540">
        <v>1</v>
      </c>
      <c r="I540" t="s">
        <v>1353</v>
      </c>
    </row>
    <row r="541" spans="2:9" x14ac:dyDescent="0.25">
      <c r="B541">
        <v>1</v>
      </c>
      <c r="C541">
        <v>7</v>
      </c>
      <c r="D541">
        <v>4</v>
      </c>
      <c r="E541">
        <v>17</v>
      </c>
      <c r="F541">
        <v>19</v>
      </c>
      <c r="G541">
        <v>4</v>
      </c>
      <c r="H541">
        <v>1</v>
      </c>
      <c r="I541" t="s">
        <v>1354</v>
      </c>
    </row>
    <row r="542" spans="2:9" x14ac:dyDescent="0.25">
      <c r="B542">
        <v>1</v>
      </c>
      <c r="C542">
        <v>6</v>
      </c>
      <c r="D542">
        <v>4</v>
      </c>
      <c r="E542">
        <v>13</v>
      </c>
      <c r="F542">
        <v>11</v>
      </c>
      <c r="G542">
        <v>1</v>
      </c>
      <c r="H542">
        <v>2</v>
      </c>
      <c r="I542" t="s">
        <v>1355</v>
      </c>
    </row>
    <row r="543" spans="2:9" x14ac:dyDescent="0.25">
      <c r="B543">
        <v>2</v>
      </c>
      <c r="C543">
        <v>4</v>
      </c>
      <c r="D543">
        <v>4</v>
      </c>
      <c r="E543">
        <v>6</v>
      </c>
      <c r="F543">
        <v>20</v>
      </c>
      <c r="G543">
        <v>3</v>
      </c>
      <c r="H543">
        <v>2</v>
      </c>
      <c r="I543" t="s">
        <v>1356</v>
      </c>
    </row>
    <row r="544" spans="2:9" x14ac:dyDescent="0.25">
      <c r="B544">
        <v>4</v>
      </c>
      <c r="C544">
        <v>5</v>
      </c>
      <c r="D544">
        <v>5</v>
      </c>
      <c r="E544">
        <v>9</v>
      </c>
      <c r="F544">
        <v>9</v>
      </c>
      <c r="G544">
        <v>3</v>
      </c>
      <c r="H544">
        <v>1</v>
      </c>
      <c r="I544" t="s">
        <v>1357</v>
      </c>
    </row>
    <row r="545" spans="2:9" x14ac:dyDescent="0.25">
      <c r="B545">
        <v>3</v>
      </c>
      <c r="C545">
        <v>4</v>
      </c>
      <c r="D545">
        <v>1</v>
      </c>
      <c r="E545">
        <v>5</v>
      </c>
      <c r="F545">
        <v>5</v>
      </c>
      <c r="G545">
        <v>3</v>
      </c>
      <c r="H545">
        <v>2</v>
      </c>
      <c r="I545" t="s">
        <v>1358</v>
      </c>
    </row>
    <row r="546" spans="2:9" x14ac:dyDescent="0.25">
      <c r="B546">
        <v>4</v>
      </c>
      <c r="C546">
        <v>2</v>
      </c>
      <c r="D546">
        <v>2</v>
      </c>
      <c r="E546">
        <v>17</v>
      </c>
      <c r="F546">
        <v>11</v>
      </c>
      <c r="G546">
        <v>4</v>
      </c>
      <c r="H546">
        <v>2</v>
      </c>
      <c r="I546" t="s">
        <v>1359</v>
      </c>
    </row>
    <row r="547" spans="2:9" x14ac:dyDescent="0.25">
      <c r="B547">
        <v>2</v>
      </c>
      <c r="C547">
        <v>2</v>
      </c>
      <c r="D547">
        <v>4</v>
      </c>
      <c r="E547">
        <v>5</v>
      </c>
      <c r="F547">
        <v>1</v>
      </c>
      <c r="G547">
        <v>1</v>
      </c>
      <c r="H547">
        <v>1</v>
      </c>
      <c r="I547" t="s">
        <v>1360</v>
      </c>
    </row>
    <row r="548" spans="2:9" x14ac:dyDescent="0.25">
      <c r="B548">
        <v>2</v>
      </c>
      <c r="C548">
        <v>2</v>
      </c>
      <c r="D548">
        <v>1</v>
      </c>
      <c r="E548">
        <v>7</v>
      </c>
      <c r="F548">
        <v>16</v>
      </c>
      <c r="G548">
        <v>3</v>
      </c>
      <c r="H548">
        <v>2</v>
      </c>
      <c r="I548" t="s">
        <v>1361</v>
      </c>
    </row>
    <row r="549" spans="2:9" x14ac:dyDescent="0.25">
      <c r="B549">
        <v>1</v>
      </c>
      <c r="C549">
        <v>7</v>
      </c>
      <c r="D549">
        <v>4</v>
      </c>
      <c r="E549">
        <v>9</v>
      </c>
      <c r="F549">
        <v>17</v>
      </c>
      <c r="G549">
        <v>3</v>
      </c>
      <c r="H549">
        <v>1</v>
      </c>
      <c r="I549" t="s">
        <v>1362</v>
      </c>
    </row>
    <row r="550" spans="2:9" x14ac:dyDescent="0.25">
      <c r="B550">
        <v>2</v>
      </c>
      <c r="C550">
        <v>3</v>
      </c>
      <c r="D550">
        <v>5</v>
      </c>
      <c r="E550">
        <v>16</v>
      </c>
      <c r="F550">
        <v>18</v>
      </c>
      <c r="G550">
        <v>4</v>
      </c>
      <c r="H550">
        <v>2</v>
      </c>
      <c r="I550" t="s">
        <v>1363</v>
      </c>
    </row>
    <row r="551" spans="2:9" x14ac:dyDescent="0.25">
      <c r="B551">
        <v>3</v>
      </c>
      <c r="C551">
        <v>8</v>
      </c>
      <c r="D551">
        <v>5</v>
      </c>
      <c r="E551">
        <v>19</v>
      </c>
      <c r="F551">
        <v>17</v>
      </c>
      <c r="G551">
        <v>4</v>
      </c>
      <c r="H551">
        <v>4</v>
      </c>
      <c r="I551" t="s">
        <v>1364</v>
      </c>
    </row>
    <row r="552" spans="2:9" x14ac:dyDescent="0.25">
      <c r="B552">
        <v>2</v>
      </c>
      <c r="C552">
        <v>2</v>
      </c>
      <c r="D552">
        <v>3</v>
      </c>
      <c r="E552">
        <v>17</v>
      </c>
      <c r="F552">
        <v>11</v>
      </c>
      <c r="G552">
        <v>2</v>
      </c>
      <c r="H552">
        <v>2</v>
      </c>
      <c r="I552" t="s">
        <v>1365</v>
      </c>
    </row>
    <row r="553" spans="2:9" x14ac:dyDescent="0.25">
      <c r="B553">
        <v>1</v>
      </c>
      <c r="C553">
        <v>6</v>
      </c>
      <c r="D553">
        <v>1</v>
      </c>
      <c r="E553">
        <v>9</v>
      </c>
      <c r="F553">
        <v>19</v>
      </c>
      <c r="G553">
        <v>1</v>
      </c>
      <c r="H553">
        <v>2</v>
      </c>
      <c r="I553" t="s">
        <v>1366</v>
      </c>
    </row>
    <row r="554" spans="2:9" x14ac:dyDescent="0.25">
      <c r="B554">
        <v>4</v>
      </c>
      <c r="C554">
        <v>2</v>
      </c>
      <c r="D554">
        <v>2</v>
      </c>
      <c r="E554">
        <v>19</v>
      </c>
      <c r="F554">
        <v>12</v>
      </c>
      <c r="G554">
        <v>2</v>
      </c>
      <c r="H554">
        <v>2</v>
      </c>
      <c r="I554" t="s">
        <v>1367</v>
      </c>
    </row>
    <row r="555" spans="2:9" x14ac:dyDescent="0.25">
      <c r="B555">
        <v>4</v>
      </c>
      <c r="C555">
        <v>6</v>
      </c>
      <c r="D555">
        <v>4</v>
      </c>
      <c r="E555">
        <v>4</v>
      </c>
      <c r="F555">
        <v>19</v>
      </c>
      <c r="G555">
        <v>1</v>
      </c>
      <c r="H555">
        <v>4</v>
      </c>
      <c r="I555" t="s">
        <v>1368</v>
      </c>
    </row>
    <row r="556" spans="2:9" x14ac:dyDescent="0.25">
      <c r="B556">
        <v>4</v>
      </c>
      <c r="C556">
        <v>4</v>
      </c>
      <c r="D556">
        <v>2</v>
      </c>
      <c r="E556">
        <v>8</v>
      </c>
      <c r="F556">
        <v>12</v>
      </c>
      <c r="G556">
        <v>3</v>
      </c>
      <c r="H556">
        <v>3</v>
      </c>
      <c r="I556" t="s">
        <v>1369</v>
      </c>
    </row>
    <row r="557" spans="2:9" x14ac:dyDescent="0.25">
      <c r="B557">
        <v>4</v>
      </c>
      <c r="C557">
        <v>5</v>
      </c>
      <c r="D557">
        <v>1</v>
      </c>
      <c r="E557">
        <v>10</v>
      </c>
      <c r="F557">
        <v>2</v>
      </c>
      <c r="G557">
        <v>4</v>
      </c>
      <c r="H557">
        <v>3</v>
      </c>
      <c r="I557" t="s">
        <v>1370</v>
      </c>
    </row>
    <row r="558" spans="2:9" x14ac:dyDescent="0.25">
      <c r="B558">
        <v>1</v>
      </c>
      <c r="C558">
        <v>1</v>
      </c>
      <c r="D558">
        <v>3</v>
      </c>
      <c r="E558">
        <v>6</v>
      </c>
      <c r="F558">
        <v>4</v>
      </c>
      <c r="G558">
        <v>4</v>
      </c>
      <c r="H558">
        <v>1</v>
      </c>
      <c r="I558" t="s">
        <v>1371</v>
      </c>
    </row>
    <row r="559" spans="2:9" x14ac:dyDescent="0.25">
      <c r="B559">
        <v>2</v>
      </c>
      <c r="C559">
        <v>2</v>
      </c>
      <c r="D559">
        <v>4</v>
      </c>
      <c r="E559">
        <v>11</v>
      </c>
      <c r="F559">
        <v>19</v>
      </c>
      <c r="G559">
        <v>2</v>
      </c>
      <c r="H559">
        <v>3</v>
      </c>
      <c r="I559" t="s">
        <v>1372</v>
      </c>
    </row>
    <row r="560" spans="2:9" x14ac:dyDescent="0.25">
      <c r="B560">
        <v>3</v>
      </c>
      <c r="C560">
        <v>2</v>
      </c>
      <c r="D560">
        <v>1</v>
      </c>
      <c r="E560">
        <v>6</v>
      </c>
      <c r="F560">
        <v>20</v>
      </c>
      <c r="G560">
        <v>1</v>
      </c>
      <c r="H560">
        <v>1</v>
      </c>
      <c r="I560" t="s">
        <v>1373</v>
      </c>
    </row>
    <row r="561" spans="2:9" x14ac:dyDescent="0.25">
      <c r="B561">
        <v>1</v>
      </c>
      <c r="C561">
        <v>2</v>
      </c>
      <c r="D561">
        <v>4</v>
      </c>
      <c r="E561">
        <v>17</v>
      </c>
      <c r="F561">
        <v>4</v>
      </c>
      <c r="G561">
        <v>1</v>
      </c>
      <c r="H561">
        <v>2</v>
      </c>
      <c r="I561" t="s">
        <v>1374</v>
      </c>
    </row>
    <row r="562" spans="2:9" x14ac:dyDescent="0.25">
      <c r="B562">
        <v>4</v>
      </c>
      <c r="C562">
        <v>7</v>
      </c>
      <c r="D562">
        <v>5</v>
      </c>
      <c r="E562">
        <v>3</v>
      </c>
      <c r="F562">
        <v>12</v>
      </c>
      <c r="G562">
        <v>2</v>
      </c>
      <c r="H562">
        <v>4</v>
      </c>
      <c r="I562" t="s">
        <v>1375</v>
      </c>
    </row>
    <row r="563" spans="2:9" x14ac:dyDescent="0.25">
      <c r="B563">
        <v>2</v>
      </c>
      <c r="C563">
        <v>4</v>
      </c>
      <c r="D563">
        <v>5</v>
      </c>
      <c r="E563">
        <v>9</v>
      </c>
      <c r="F563">
        <v>19</v>
      </c>
      <c r="G563">
        <v>2</v>
      </c>
      <c r="H563">
        <v>4</v>
      </c>
      <c r="I563" t="s">
        <v>1376</v>
      </c>
    </row>
    <row r="564" spans="2:9" x14ac:dyDescent="0.25">
      <c r="B564">
        <v>1</v>
      </c>
      <c r="C564">
        <v>5</v>
      </c>
      <c r="D564">
        <v>1</v>
      </c>
      <c r="E564">
        <v>8</v>
      </c>
      <c r="F564">
        <v>11</v>
      </c>
      <c r="G564">
        <v>4</v>
      </c>
      <c r="H564">
        <v>3</v>
      </c>
      <c r="I564" t="s">
        <v>1377</v>
      </c>
    </row>
    <row r="565" spans="2:9" x14ac:dyDescent="0.25">
      <c r="B565">
        <v>1</v>
      </c>
      <c r="C565">
        <v>8</v>
      </c>
      <c r="D565">
        <v>4</v>
      </c>
      <c r="E565">
        <v>15</v>
      </c>
      <c r="F565">
        <v>16</v>
      </c>
      <c r="G565">
        <v>3</v>
      </c>
      <c r="H565">
        <v>2</v>
      </c>
      <c r="I565" t="s">
        <v>1378</v>
      </c>
    </row>
    <row r="566" spans="2:9" x14ac:dyDescent="0.25">
      <c r="B566">
        <v>1</v>
      </c>
      <c r="C566">
        <v>3</v>
      </c>
      <c r="D566">
        <v>5</v>
      </c>
      <c r="E566">
        <v>13</v>
      </c>
      <c r="F566">
        <v>4</v>
      </c>
      <c r="G566">
        <v>4</v>
      </c>
      <c r="H566">
        <v>3</v>
      </c>
      <c r="I566" t="s">
        <v>1379</v>
      </c>
    </row>
    <row r="567" spans="2:9" x14ac:dyDescent="0.25">
      <c r="B567">
        <v>2</v>
      </c>
      <c r="C567">
        <v>2</v>
      </c>
      <c r="D567">
        <v>4</v>
      </c>
      <c r="E567">
        <v>14</v>
      </c>
      <c r="F567">
        <v>10</v>
      </c>
      <c r="G567">
        <v>3</v>
      </c>
      <c r="H567">
        <v>3</v>
      </c>
      <c r="I567" t="s">
        <v>1380</v>
      </c>
    </row>
    <row r="568" spans="2:9" x14ac:dyDescent="0.25">
      <c r="B568">
        <v>4</v>
      </c>
      <c r="C568">
        <v>3</v>
      </c>
      <c r="D568">
        <v>2</v>
      </c>
      <c r="E568">
        <v>7</v>
      </c>
      <c r="F568">
        <v>13</v>
      </c>
      <c r="G568">
        <v>2</v>
      </c>
      <c r="H568">
        <v>4</v>
      </c>
      <c r="I568" t="s">
        <v>1381</v>
      </c>
    </row>
    <row r="569" spans="2:9" x14ac:dyDescent="0.25">
      <c r="B569">
        <v>3</v>
      </c>
      <c r="C569">
        <v>4</v>
      </c>
      <c r="D569">
        <v>4</v>
      </c>
      <c r="E569">
        <v>2</v>
      </c>
      <c r="F569">
        <v>7</v>
      </c>
      <c r="G569">
        <v>3</v>
      </c>
      <c r="H569">
        <v>1</v>
      </c>
      <c r="I569" t="s">
        <v>1382</v>
      </c>
    </row>
    <row r="570" spans="2:9" x14ac:dyDescent="0.25">
      <c r="B570">
        <v>3</v>
      </c>
      <c r="C570">
        <v>8</v>
      </c>
      <c r="D570">
        <v>4</v>
      </c>
      <c r="E570">
        <v>12</v>
      </c>
      <c r="F570">
        <v>14</v>
      </c>
      <c r="G570">
        <v>4</v>
      </c>
      <c r="H570">
        <v>3</v>
      </c>
      <c r="I570" t="s">
        <v>1383</v>
      </c>
    </row>
    <row r="571" spans="2:9" x14ac:dyDescent="0.25">
      <c r="B571">
        <v>2</v>
      </c>
      <c r="C571">
        <v>7</v>
      </c>
      <c r="D571">
        <v>1</v>
      </c>
      <c r="E571">
        <v>2</v>
      </c>
      <c r="F571">
        <v>15</v>
      </c>
      <c r="G571">
        <v>4</v>
      </c>
      <c r="H571">
        <v>2</v>
      </c>
      <c r="I571" t="s">
        <v>1384</v>
      </c>
    </row>
    <row r="572" spans="2:9" x14ac:dyDescent="0.25">
      <c r="B572">
        <v>4</v>
      </c>
      <c r="C572">
        <v>8</v>
      </c>
      <c r="D572">
        <v>5</v>
      </c>
      <c r="E572">
        <v>3</v>
      </c>
      <c r="F572">
        <v>5</v>
      </c>
      <c r="G572">
        <v>3</v>
      </c>
      <c r="H572">
        <v>4</v>
      </c>
      <c r="I572" t="s">
        <v>1385</v>
      </c>
    </row>
    <row r="573" spans="2:9" x14ac:dyDescent="0.25">
      <c r="B573">
        <v>2</v>
      </c>
      <c r="C573">
        <v>4</v>
      </c>
      <c r="D573">
        <v>3</v>
      </c>
      <c r="E573">
        <v>2</v>
      </c>
      <c r="F573">
        <v>20</v>
      </c>
      <c r="G573">
        <v>2</v>
      </c>
      <c r="H573">
        <v>4</v>
      </c>
      <c r="I573" t="s">
        <v>1386</v>
      </c>
    </row>
    <row r="574" spans="2:9" x14ac:dyDescent="0.25">
      <c r="B574">
        <v>2</v>
      </c>
      <c r="C574">
        <v>2</v>
      </c>
      <c r="D574">
        <v>4</v>
      </c>
      <c r="E574">
        <v>18</v>
      </c>
      <c r="F574">
        <v>18</v>
      </c>
      <c r="G574">
        <v>3</v>
      </c>
      <c r="H574">
        <v>3</v>
      </c>
      <c r="I574" t="s">
        <v>1387</v>
      </c>
    </row>
    <row r="575" spans="2:9" x14ac:dyDescent="0.25">
      <c r="B575">
        <v>3</v>
      </c>
      <c r="C575">
        <v>7</v>
      </c>
      <c r="D575">
        <v>1</v>
      </c>
      <c r="E575">
        <v>11</v>
      </c>
      <c r="F575">
        <v>8</v>
      </c>
      <c r="G575">
        <v>2</v>
      </c>
      <c r="H575">
        <v>1</v>
      </c>
      <c r="I575" t="s">
        <v>1388</v>
      </c>
    </row>
    <row r="576" spans="2:9" x14ac:dyDescent="0.25">
      <c r="B576">
        <v>4</v>
      </c>
      <c r="C576">
        <v>8</v>
      </c>
      <c r="D576">
        <v>4</v>
      </c>
      <c r="E576">
        <v>15</v>
      </c>
      <c r="F576">
        <v>13</v>
      </c>
      <c r="G576">
        <v>2</v>
      </c>
      <c r="H576">
        <v>3</v>
      </c>
      <c r="I576" t="s">
        <v>1389</v>
      </c>
    </row>
    <row r="577" spans="2:9" x14ac:dyDescent="0.25">
      <c r="B577">
        <v>1</v>
      </c>
      <c r="C577">
        <v>6</v>
      </c>
      <c r="D577">
        <v>4</v>
      </c>
      <c r="E577">
        <v>2</v>
      </c>
      <c r="F577">
        <v>18</v>
      </c>
      <c r="G577">
        <v>4</v>
      </c>
      <c r="H577">
        <v>3</v>
      </c>
      <c r="I577" t="s">
        <v>1390</v>
      </c>
    </row>
    <row r="578" spans="2:9" x14ac:dyDescent="0.25">
      <c r="B578">
        <v>3</v>
      </c>
      <c r="C578">
        <v>7</v>
      </c>
      <c r="D578">
        <v>5</v>
      </c>
      <c r="E578">
        <v>3</v>
      </c>
      <c r="F578">
        <v>9</v>
      </c>
      <c r="G578">
        <v>4</v>
      </c>
      <c r="H578">
        <v>1</v>
      </c>
      <c r="I578" t="s">
        <v>1391</v>
      </c>
    </row>
    <row r="579" spans="2:9" x14ac:dyDescent="0.25">
      <c r="B579">
        <v>3</v>
      </c>
      <c r="C579">
        <v>4</v>
      </c>
      <c r="D579">
        <v>1</v>
      </c>
      <c r="E579">
        <v>15</v>
      </c>
      <c r="F579">
        <v>11</v>
      </c>
      <c r="G579">
        <v>4</v>
      </c>
      <c r="H579">
        <v>1</v>
      </c>
      <c r="I579" t="s">
        <v>1392</v>
      </c>
    </row>
    <row r="580" spans="2:9" x14ac:dyDescent="0.25">
      <c r="B580">
        <v>1</v>
      </c>
      <c r="C580">
        <v>1</v>
      </c>
      <c r="D580">
        <v>4</v>
      </c>
      <c r="E580">
        <v>12</v>
      </c>
      <c r="F580">
        <v>4</v>
      </c>
      <c r="G580">
        <v>1</v>
      </c>
      <c r="H580">
        <v>2</v>
      </c>
      <c r="I580" t="s">
        <v>1393</v>
      </c>
    </row>
    <row r="581" spans="2:9" x14ac:dyDescent="0.25">
      <c r="B581">
        <v>4</v>
      </c>
      <c r="C581">
        <v>3</v>
      </c>
      <c r="D581">
        <v>5</v>
      </c>
      <c r="E581">
        <v>3</v>
      </c>
      <c r="F581">
        <v>18</v>
      </c>
      <c r="G581">
        <v>2</v>
      </c>
      <c r="H581">
        <v>1</v>
      </c>
      <c r="I581" t="s">
        <v>1394</v>
      </c>
    </row>
    <row r="582" spans="2:9" x14ac:dyDescent="0.25">
      <c r="B582">
        <v>4</v>
      </c>
      <c r="C582">
        <v>2</v>
      </c>
      <c r="D582">
        <v>5</v>
      </c>
      <c r="E582">
        <v>3</v>
      </c>
      <c r="F582">
        <v>4</v>
      </c>
      <c r="G582">
        <v>4</v>
      </c>
      <c r="H582">
        <v>4</v>
      </c>
      <c r="I582" t="s">
        <v>1395</v>
      </c>
    </row>
    <row r="583" spans="2:9" x14ac:dyDescent="0.25">
      <c r="B583">
        <v>3</v>
      </c>
      <c r="C583">
        <v>2</v>
      </c>
      <c r="D583">
        <v>3</v>
      </c>
      <c r="E583">
        <v>11</v>
      </c>
      <c r="F583">
        <v>17</v>
      </c>
      <c r="G583">
        <v>3</v>
      </c>
      <c r="H583">
        <v>2</v>
      </c>
      <c r="I583" t="s">
        <v>1396</v>
      </c>
    </row>
    <row r="584" spans="2:9" x14ac:dyDescent="0.25">
      <c r="B584">
        <v>2</v>
      </c>
      <c r="C584">
        <v>8</v>
      </c>
      <c r="D584">
        <v>4</v>
      </c>
      <c r="E584">
        <v>9</v>
      </c>
      <c r="F584">
        <v>12</v>
      </c>
      <c r="G584">
        <v>3</v>
      </c>
      <c r="H584">
        <v>2</v>
      </c>
      <c r="I584" t="s">
        <v>1397</v>
      </c>
    </row>
    <row r="585" spans="2:9" x14ac:dyDescent="0.25">
      <c r="B585">
        <v>3</v>
      </c>
      <c r="C585">
        <v>4</v>
      </c>
      <c r="D585">
        <v>4</v>
      </c>
      <c r="E585">
        <v>1</v>
      </c>
      <c r="F585">
        <v>2</v>
      </c>
      <c r="G585">
        <v>3</v>
      </c>
      <c r="H585">
        <v>1</v>
      </c>
      <c r="I585" t="s">
        <v>1398</v>
      </c>
    </row>
    <row r="586" spans="2:9" x14ac:dyDescent="0.25">
      <c r="B586">
        <v>3</v>
      </c>
      <c r="C586">
        <v>6</v>
      </c>
      <c r="D586">
        <v>1</v>
      </c>
      <c r="E586">
        <v>15</v>
      </c>
      <c r="F586">
        <v>3</v>
      </c>
      <c r="G586">
        <v>2</v>
      </c>
      <c r="H586">
        <v>4</v>
      </c>
      <c r="I586" t="s">
        <v>1399</v>
      </c>
    </row>
    <row r="587" spans="2:9" x14ac:dyDescent="0.25">
      <c r="B587">
        <v>2</v>
      </c>
      <c r="C587">
        <v>3</v>
      </c>
      <c r="D587">
        <v>4</v>
      </c>
      <c r="E587">
        <v>11</v>
      </c>
      <c r="F587">
        <v>20</v>
      </c>
      <c r="G587">
        <v>2</v>
      </c>
      <c r="H587">
        <v>3</v>
      </c>
      <c r="I587" t="s">
        <v>1400</v>
      </c>
    </row>
    <row r="588" spans="2:9" x14ac:dyDescent="0.25">
      <c r="B588">
        <v>2</v>
      </c>
      <c r="C588">
        <v>4</v>
      </c>
      <c r="D588">
        <v>4</v>
      </c>
      <c r="E588">
        <v>18</v>
      </c>
      <c r="F588">
        <v>19</v>
      </c>
      <c r="G588">
        <v>4</v>
      </c>
      <c r="H588">
        <v>4</v>
      </c>
      <c r="I588" t="s">
        <v>1401</v>
      </c>
    </row>
    <row r="589" spans="2:9" x14ac:dyDescent="0.25">
      <c r="B589">
        <v>3</v>
      </c>
      <c r="C589">
        <v>7</v>
      </c>
      <c r="D589">
        <v>5</v>
      </c>
      <c r="E589">
        <v>13</v>
      </c>
      <c r="F589">
        <v>19</v>
      </c>
      <c r="G589">
        <v>4</v>
      </c>
      <c r="H589">
        <v>1</v>
      </c>
      <c r="I589" t="s">
        <v>1402</v>
      </c>
    </row>
    <row r="590" spans="2:9" x14ac:dyDescent="0.25">
      <c r="B590">
        <v>2</v>
      </c>
      <c r="C590">
        <v>6</v>
      </c>
      <c r="D590">
        <v>1</v>
      </c>
      <c r="E590">
        <v>16</v>
      </c>
      <c r="F590">
        <v>20</v>
      </c>
      <c r="G590">
        <v>4</v>
      </c>
      <c r="H590">
        <v>2</v>
      </c>
      <c r="I590" t="s">
        <v>1403</v>
      </c>
    </row>
    <row r="591" spans="2:9" x14ac:dyDescent="0.25">
      <c r="B591">
        <v>2</v>
      </c>
      <c r="C591">
        <v>1</v>
      </c>
      <c r="D591">
        <v>4</v>
      </c>
      <c r="E591">
        <v>18</v>
      </c>
      <c r="F591">
        <v>9</v>
      </c>
      <c r="G591">
        <v>3</v>
      </c>
      <c r="H591">
        <v>3</v>
      </c>
      <c r="I591" t="s">
        <v>1404</v>
      </c>
    </row>
    <row r="592" spans="2:9" x14ac:dyDescent="0.25">
      <c r="B592">
        <v>2</v>
      </c>
      <c r="C592">
        <v>8</v>
      </c>
      <c r="D592">
        <v>3</v>
      </c>
      <c r="E592">
        <v>1</v>
      </c>
      <c r="F592">
        <v>7</v>
      </c>
      <c r="G592">
        <v>4</v>
      </c>
      <c r="H592">
        <v>1</v>
      </c>
      <c r="I592" t="s">
        <v>1405</v>
      </c>
    </row>
    <row r="593" spans="2:9" x14ac:dyDescent="0.25">
      <c r="B593">
        <v>3</v>
      </c>
      <c r="C593">
        <v>8</v>
      </c>
      <c r="D593">
        <v>1</v>
      </c>
      <c r="E593">
        <v>7</v>
      </c>
      <c r="F593">
        <v>19</v>
      </c>
      <c r="G593">
        <v>4</v>
      </c>
      <c r="H593">
        <v>4</v>
      </c>
      <c r="I593" t="s">
        <v>1406</v>
      </c>
    </row>
    <row r="594" spans="2:9" x14ac:dyDescent="0.25">
      <c r="B594">
        <v>2</v>
      </c>
      <c r="C594">
        <v>7</v>
      </c>
      <c r="D594">
        <v>2</v>
      </c>
      <c r="E594">
        <v>2</v>
      </c>
      <c r="F594">
        <v>15</v>
      </c>
      <c r="G594">
        <v>1</v>
      </c>
      <c r="H594">
        <v>1</v>
      </c>
      <c r="I594" t="s">
        <v>1407</v>
      </c>
    </row>
    <row r="595" spans="2:9" x14ac:dyDescent="0.25">
      <c r="B595">
        <v>3</v>
      </c>
      <c r="C595">
        <v>5</v>
      </c>
      <c r="D595">
        <v>5</v>
      </c>
      <c r="E595">
        <v>9</v>
      </c>
      <c r="F595">
        <v>3</v>
      </c>
      <c r="G595">
        <v>3</v>
      </c>
      <c r="H595">
        <v>1</v>
      </c>
      <c r="I595" t="s">
        <v>1408</v>
      </c>
    </row>
    <row r="596" spans="2:9" x14ac:dyDescent="0.25">
      <c r="B596">
        <v>2</v>
      </c>
      <c r="C596">
        <v>2</v>
      </c>
      <c r="D596">
        <v>5</v>
      </c>
      <c r="E596">
        <v>10</v>
      </c>
      <c r="F596">
        <v>18</v>
      </c>
      <c r="G596">
        <v>2</v>
      </c>
      <c r="H596">
        <v>1</v>
      </c>
      <c r="I596" t="s">
        <v>1409</v>
      </c>
    </row>
    <row r="597" spans="2:9" x14ac:dyDescent="0.25">
      <c r="B597">
        <v>1</v>
      </c>
      <c r="C597">
        <v>6</v>
      </c>
      <c r="D597">
        <v>1</v>
      </c>
      <c r="E597">
        <v>11</v>
      </c>
      <c r="F597">
        <v>4</v>
      </c>
      <c r="G597">
        <v>2</v>
      </c>
      <c r="H597">
        <v>4</v>
      </c>
      <c r="I597" t="s">
        <v>1410</v>
      </c>
    </row>
    <row r="598" spans="2:9" x14ac:dyDescent="0.25">
      <c r="B598">
        <v>2</v>
      </c>
      <c r="C598">
        <v>5</v>
      </c>
      <c r="D598">
        <v>3</v>
      </c>
      <c r="E598">
        <v>10</v>
      </c>
      <c r="F598">
        <v>12</v>
      </c>
      <c r="G598">
        <v>4</v>
      </c>
      <c r="H598">
        <v>1</v>
      </c>
      <c r="I598" t="s">
        <v>1411</v>
      </c>
    </row>
    <row r="599" spans="2:9" x14ac:dyDescent="0.25">
      <c r="B599">
        <v>1</v>
      </c>
      <c r="C599">
        <v>2</v>
      </c>
      <c r="D599">
        <v>2</v>
      </c>
      <c r="E599">
        <v>12</v>
      </c>
      <c r="F599">
        <v>8</v>
      </c>
      <c r="G599">
        <v>4</v>
      </c>
      <c r="H599">
        <v>3</v>
      </c>
      <c r="I599" t="s">
        <v>1412</v>
      </c>
    </row>
    <row r="600" spans="2:9" x14ac:dyDescent="0.25">
      <c r="B600">
        <v>1</v>
      </c>
      <c r="C600">
        <v>5</v>
      </c>
      <c r="D600">
        <v>4</v>
      </c>
      <c r="E600">
        <v>18</v>
      </c>
      <c r="F600">
        <v>11</v>
      </c>
      <c r="G600">
        <v>1</v>
      </c>
      <c r="H600">
        <v>2</v>
      </c>
      <c r="I600" t="s">
        <v>1413</v>
      </c>
    </row>
    <row r="601" spans="2:9" x14ac:dyDescent="0.25">
      <c r="B601">
        <v>1</v>
      </c>
      <c r="C601">
        <v>6</v>
      </c>
      <c r="D601">
        <v>5</v>
      </c>
      <c r="E601">
        <v>12</v>
      </c>
      <c r="F601">
        <v>6</v>
      </c>
      <c r="G601">
        <v>4</v>
      </c>
      <c r="H601">
        <v>4</v>
      </c>
      <c r="I601" t="s">
        <v>1414</v>
      </c>
    </row>
    <row r="602" spans="2:9" x14ac:dyDescent="0.25">
      <c r="B602">
        <v>1</v>
      </c>
      <c r="C602">
        <v>3</v>
      </c>
      <c r="D602">
        <v>2</v>
      </c>
      <c r="E602">
        <v>6</v>
      </c>
      <c r="F602">
        <v>18</v>
      </c>
      <c r="G602">
        <v>1</v>
      </c>
      <c r="H602">
        <v>1</v>
      </c>
      <c r="I602" t="s">
        <v>1415</v>
      </c>
    </row>
    <row r="603" spans="2:9" x14ac:dyDescent="0.25">
      <c r="B603">
        <v>4</v>
      </c>
      <c r="C603">
        <v>4</v>
      </c>
      <c r="D603">
        <v>3</v>
      </c>
      <c r="E603">
        <v>14</v>
      </c>
      <c r="F603">
        <v>8</v>
      </c>
      <c r="G603">
        <v>1</v>
      </c>
      <c r="H603">
        <v>4</v>
      </c>
      <c r="I603" t="s">
        <v>1416</v>
      </c>
    </row>
    <row r="604" spans="2:9" x14ac:dyDescent="0.25">
      <c r="B604">
        <v>3</v>
      </c>
      <c r="C604">
        <v>3</v>
      </c>
      <c r="D604">
        <v>5</v>
      </c>
      <c r="E604">
        <v>18</v>
      </c>
      <c r="F604">
        <v>1</v>
      </c>
      <c r="G604">
        <v>4</v>
      </c>
      <c r="H604">
        <v>2</v>
      </c>
      <c r="I604" t="s">
        <v>1417</v>
      </c>
    </row>
    <row r="605" spans="2:9" x14ac:dyDescent="0.25">
      <c r="B605">
        <v>2</v>
      </c>
      <c r="C605">
        <v>2</v>
      </c>
      <c r="D605">
        <v>4</v>
      </c>
      <c r="E605">
        <v>11</v>
      </c>
      <c r="F605">
        <v>6</v>
      </c>
      <c r="G605">
        <v>1</v>
      </c>
      <c r="H605">
        <v>3</v>
      </c>
      <c r="I605" t="s">
        <v>1418</v>
      </c>
    </row>
    <row r="606" spans="2:9" x14ac:dyDescent="0.25">
      <c r="B606">
        <v>3</v>
      </c>
      <c r="C606">
        <v>4</v>
      </c>
      <c r="D606">
        <v>5</v>
      </c>
      <c r="E606">
        <v>15</v>
      </c>
      <c r="F606">
        <v>10</v>
      </c>
      <c r="G606">
        <v>2</v>
      </c>
      <c r="H606">
        <v>1</v>
      </c>
      <c r="I606" t="s">
        <v>1419</v>
      </c>
    </row>
    <row r="607" spans="2:9" x14ac:dyDescent="0.25">
      <c r="B607">
        <v>3</v>
      </c>
      <c r="C607">
        <v>8</v>
      </c>
      <c r="D607">
        <v>5</v>
      </c>
      <c r="E607">
        <v>2</v>
      </c>
      <c r="F607">
        <v>15</v>
      </c>
      <c r="G607">
        <v>2</v>
      </c>
      <c r="H607">
        <v>1</v>
      </c>
      <c r="I607" t="s">
        <v>1420</v>
      </c>
    </row>
    <row r="608" spans="2:9" x14ac:dyDescent="0.25">
      <c r="B608">
        <v>4</v>
      </c>
      <c r="C608">
        <v>4</v>
      </c>
      <c r="D608">
        <v>3</v>
      </c>
      <c r="E608">
        <v>18</v>
      </c>
      <c r="F608">
        <v>16</v>
      </c>
      <c r="G608">
        <v>2</v>
      </c>
      <c r="H608">
        <v>4</v>
      </c>
      <c r="I608" t="s">
        <v>1421</v>
      </c>
    </row>
    <row r="609" spans="2:9" x14ac:dyDescent="0.25">
      <c r="B609">
        <v>1</v>
      </c>
      <c r="C609">
        <v>2</v>
      </c>
      <c r="D609">
        <v>4</v>
      </c>
      <c r="E609">
        <v>13</v>
      </c>
      <c r="F609">
        <v>9</v>
      </c>
      <c r="G609">
        <v>4</v>
      </c>
      <c r="H609">
        <v>3</v>
      </c>
      <c r="I609" t="s">
        <v>1422</v>
      </c>
    </row>
    <row r="610" spans="2:9" x14ac:dyDescent="0.25">
      <c r="B610">
        <v>1</v>
      </c>
      <c r="C610">
        <v>5</v>
      </c>
      <c r="D610">
        <v>1</v>
      </c>
      <c r="E610">
        <v>14</v>
      </c>
      <c r="F610">
        <v>11</v>
      </c>
      <c r="G610">
        <v>3</v>
      </c>
      <c r="H610">
        <v>2</v>
      </c>
      <c r="I610" t="s">
        <v>1423</v>
      </c>
    </row>
    <row r="611" spans="2:9" x14ac:dyDescent="0.25">
      <c r="B611">
        <v>1</v>
      </c>
      <c r="C611">
        <v>4</v>
      </c>
      <c r="D611">
        <v>2</v>
      </c>
      <c r="E611">
        <v>2</v>
      </c>
      <c r="F611">
        <v>9</v>
      </c>
      <c r="G611">
        <v>1</v>
      </c>
      <c r="H611">
        <v>1</v>
      </c>
      <c r="I611" t="s">
        <v>1424</v>
      </c>
    </row>
    <row r="612" spans="2:9" x14ac:dyDescent="0.25">
      <c r="B612">
        <v>4</v>
      </c>
      <c r="C612">
        <v>2</v>
      </c>
      <c r="D612">
        <v>2</v>
      </c>
      <c r="E612">
        <v>3</v>
      </c>
      <c r="F612">
        <v>9</v>
      </c>
      <c r="G612">
        <v>3</v>
      </c>
      <c r="H612">
        <v>1</v>
      </c>
      <c r="I612" t="s">
        <v>1425</v>
      </c>
    </row>
    <row r="613" spans="2:9" x14ac:dyDescent="0.25">
      <c r="B613">
        <v>1</v>
      </c>
      <c r="C613">
        <v>8</v>
      </c>
      <c r="D613">
        <v>5</v>
      </c>
      <c r="E613">
        <v>1</v>
      </c>
      <c r="F613">
        <v>10</v>
      </c>
      <c r="G613">
        <v>2</v>
      </c>
      <c r="H613">
        <v>3</v>
      </c>
      <c r="I613" t="s">
        <v>1426</v>
      </c>
    </row>
    <row r="614" spans="2:9" x14ac:dyDescent="0.25">
      <c r="B614">
        <v>1</v>
      </c>
      <c r="C614">
        <v>2</v>
      </c>
      <c r="D614">
        <v>1</v>
      </c>
      <c r="E614">
        <v>6</v>
      </c>
      <c r="F614">
        <v>4</v>
      </c>
      <c r="G614">
        <v>1</v>
      </c>
      <c r="H614">
        <v>3</v>
      </c>
      <c r="I614" t="s">
        <v>1427</v>
      </c>
    </row>
    <row r="615" spans="2:9" x14ac:dyDescent="0.25">
      <c r="B615">
        <v>1</v>
      </c>
      <c r="C615">
        <v>5</v>
      </c>
      <c r="D615">
        <v>4</v>
      </c>
      <c r="E615">
        <v>9</v>
      </c>
      <c r="F615">
        <v>18</v>
      </c>
      <c r="G615">
        <v>2</v>
      </c>
      <c r="H615">
        <v>3</v>
      </c>
      <c r="I615" t="s">
        <v>1428</v>
      </c>
    </row>
    <row r="616" spans="2:9" x14ac:dyDescent="0.25">
      <c r="B616">
        <v>4</v>
      </c>
      <c r="C616">
        <v>3</v>
      </c>
      <c r="D616">
        <v>1</v>
      </c>
      <c r="E616">
        <v>2</v>
      </c>
      <c r="F616">
        <v>9</v>
      </c>
      <c r="G616">
        <v>4</v>
      </c>
      <c r="H616">
        <v>1</v>
      </c>
      <c r="I616" t="s">
        <v>1429</v>
      </c>
    </row>
    <row r="617" spans="2:9" x14ac:dyDescent="0.25">
      <c r="B617">
        <v>3</v>
      </c>
      <c r="C617">
        <v>7</v>
      </c>
      <c r="D617">
        <v>4</v>
      </c>
      <c r="E617">
        <v>7</v>
      </c>
      <c r="F617">
        <v>7</v>
      </c>
      <c r="G617">
        <v>2</v>
      </c>
      <c r="H617">
        <v>2</v>
      </c>
      <c r="I617" t="s">
        <v>1430</v>
      </c>
    </row>
    <row r="618" spans="2:9" x14ac:dyDescent="0.25">
      <c r="B618">
        <v>3</v>
      </c>
      <c r="C618">
        <v>6</v>
      </c>
      <c r="D618">
        <v>2</v>
      </c>
      <c r="E618">
        <v>5</v>
      </c>
      <c r="F618">
        <v>5</v>
      </c>
      <c r="G618">
        <v>1</v>
      </c>
      <c r="H618">
        <v>1</v>
      </c>
      <c r="I618" t="s">
        <v>1431</v>
      </c>
    </row>
    <row r="619" spans="2:9" x14ac:dyDescent="0.25">
      <c r="B619">
        <v>3</v>
      </c>
      <c r="C619">
        <v>7</v>
      </c>
      <c r="D619">
        <v>2</v>
      </c>
      <c r="E619">
        <v>17</v>
      </c>
      <c r="F619">
        <v>6</v>
      </c>
      <c r="G619">
        <v>4</v>
      </c>
      <c r="H619">
        <v>1</v>
      </c>
      <c r="I619" t="s">
        <v>1432</v>
      </c>
    </row>
    <row r="620" spans="2:9" x14ac:dyDescent="0.25">
      <c r="B620">
        <v>1</v>
      </c>
      <c r="C620">
        <v>4</v>
      </c>
      <c r="D620">
        <v>5</v>
      </c>
      <c r="E620">
        <v>1</v>
      </c>
      <c r="F620">
        <v>1</v>
      </c>
      <c r="G620">
        <v>2</v>
      </c>
      <c r="H620">
        <v>4</v>
      </c>
      <c r="I620" t="s">
        <v>1433</v>
      </c>
    </row>
    <row r="621" spans="2:9" x14ac:dyDescent="0.25">
      <c r="B621">
        <v>4</v>
      </c>
      <c r="C621">
        <v>6</v>
      </c>
      <c r="D621">
        <v>3</v>
      </c>
      <c r="E621">
        <v>7</v>
      </c>
      <c r="F621">
        <v>17</v>
      </c>
      <c r="G621">
        <v>1</v>
      </c>
      <c r="H621">
        <v>2</v>
      </c>
      <c r="I621" t="s">
        <v>1434</v>
      </c>
    </row>
    <row r="622" spans="2:9" x14ac:dyDescent="0.25">
      <c r="B622">
        <v>2</v>
      </c>
      <c r="C622">
        <v>4</v>
      </c>
      <c r="D622">
        <v>4</v>
      </c>
      <c r="E622">
        <v>3</v>
      </c>
      <c r="F622">
        <v>2</v>
      </c>
      <c r="G622">
        <v>3</v>
      </c>
      <c r="H622">
        <v>1</v>
      </c>
      <c r="I622" t="s">
        <v>1435</v>
      </c>
    </row>
    <row r="623" spans="2:9" x14ac:dyDescent="0.25">
      <c r="B623">
        <v>1</v>
      </c>
      <c r="C623">
        <v>2</v>
      </c>
      <c r="D623">
        <v>4</v>
      </c>
      <c r="E623">
        <v>11</v>
      </c>
      <c r="F623">
        <v>20</v>
      </c>
      <c r="G623">
        <v>3</v>
      </c>
      <c r="H623">
        <v>4</v>
      </c>
      <c r="I623" t="s">
        <v>1436</v>
      </c>
    </row>
    <row r="624" spans="2:9" x14ac:dyDescent="0.25">
      <c r="B624">
        <v>1</v>
      </c>
      <c r="C624">
        <v>4</v>
      </c>
      <c r="D624">
        <v>5</v>
      </c>
      <c r="E624">
        <v>14</v>
      </c>
      <c r="F624">
        <v>14</v>
      </c>
      <c r="G624">
        <v>4</v>
      </c>
      <c r="H624">
        <v>4</v>
      </c>
      <c r="I624" t="s">
        <v>1437</v>
      </c>
    </row>
    <row r="625" spans="2:9" x14ac:dyDescent="0.25">
      <c r="B625">
        <v>2</v>
      </c>
      <c r="C625">
        <v>7</v>
      </c>
      <c r="D625">
        <v>4</v>
      </c>
      <c r="E625">
        <v>18</v>
      </c>
      <c r="F625">
        <v>10</v>
      </c>
      <c r="G625">
        <v>3</v>
      </c>
      <c r="H625">
        <v>2</v>
      </c>
      <c r="I625" t="s">
        <v>1438</v>
      </c>
    </row>
    <row r="626" spans="2:9" x14ac:dyDescent="0.25">
      <c r="B626">
        <v>1</v>
      </c>
      <c r="C626">
        <v>3</v>
      </c>
      <c r="D626">
        <v>3</v>
      </c>
      <c r="E626">
        <v>2</v>
      </c>
      <c r="F626">
        <v>12</v>
      </c>
      <c r="G626">
        <v>3</v>
      </c>
      <c r="H626">
        <v>3</v>
      </c>
      <c r="I626" t="s">
        <v>1439</v>
      </c>
    </row>
    <row r="627" spans="2:9" x14ac:dyDescent="0.25">
      <c r="B627">
        <v>3</v>
      </c>
      <c r="C627">
        <v>8</v>
      </c>
      <c r="D627">
        <v>4</v>
      </c>
      <c r="E627">
        <v>10</v>
      </c>
      <c r="F627">
        <v>7</v>
      </c>
      <c r="G627">
        <v>1</v>
      </c>
      <c r="H627">
        <v>4</v>
      </c>
      <c r="I627" t="s">
        <v>1440</v>
      </c>
    </row>
    <row r="628" spans="2:9" x14ac:dyDescent="0.25">
      <c r="B628">
        <v>4</v>
      </c>
      <c r="C628">
        <v>4</v>
      </c>
      <c r="D628">
        <v>5</v>
      </c>
      <c r="E628">
        <v>12</v>
      </c>
      <c r="F628">
        <v>3</v>
      </c>
      <c r="G628">
        <v>3</v>
      </c>
      <c r="H628">
        <v>3</v>
      </c>
      <c r="I628" t="s">
        <v>1441</v>
      </c>
    </row>
    <row r="629" spans="2:9" x14ac:dyDescent="0.25">
      <c r="B629">
        <v>1</v>
      </c>
      <c r="C629">
        <v>5</v>
      </c>
      <c r="D629">
        <v>3</v>
      </c>
      <c r="E629">
        <v>8</v>
      </c>
      <c r="F629">
        <v>13</v>
      </c>
      <c r="G629">
        <v>1</v>
      </c>
      <c r="H629">
        <v>4</v>
      </c>
      <c r="I629" t="s">
        <v>1442</v>
      </c>
    </row>
    <row r="630" spans="2:9" x14ac:dyDescent="0.25">
      <c r="B630">
        <v>2</v>
      </c>
      <c r="C630">
        <v>8</v>
      </c>
      <c r="D630">
        <v>4</v>
      </c>
      <c r="E630">
        <v>3</v>
      </c>
      <c r="F630">
        <v>16</v>
      </c>
      <c r="G630">
        <v>2</v>
      </c>
      <c r="H630">
        <v>4</v>
      </c>
      <c r="I630" t="s">
        <v>1443</v>
      </c>
    </row>
    <row r="631" spans="2:9" x14ac:dyDescent="0.25">
      <c r="B631">
        <v>2</v>
      </c>
      <c r="C631">
        <v>5</v>
      </c>
      <c r="D631">
        <v>4</v>
      </c>
      <c r="E631">
        <v>2</v>
      </c>
      <c r="F631">
        <v>9</v>
      </c>
      <c r="G631">
        <v>1</v>
      </c>
      <c r="H631">
        <v>3</v>
      </c>
      <c r="I631" t="s">
        <v>1444</v>
      </c>
    </row>
    <row r="632" spans="2:9" x14ac:dyDescent="0.25">
      <c r="B632">
        <v>4</v>
      </c>
      <c r="C632">
        <v>7</v>
      </c>
      <c r="D632">
        <v>3</v>
      </c>
      <c r="E632">
        <v>16</v>
      </c>
      <c r="F632">
        <v>15</v>
      </c>
      <c r="G632">
        <v>2</v>
      </c>
      <c r="H632">
        <v>3</v>
      </c>
      <c r="I632" t="s">
        <v>1445</v>
      </c>
    </row>
    <row r="633" spans="2:9" x14ac:dyDescent="0.25">
      <c r="B633">
        <v>3</v>
      </c>
      <c r="C633">
        <v>3</v>
      </c>
      <c r="D633">
        <v>4</v>
      </c>
      <c r="E633">
        <v>10</v>
      </c>
      <c r="F633">
        <v>9</v>
      </c>
      <c r="G633">
        <v>1</v>
      </c>
      <c r="H633">
        <v>3</v>
      </c>
      <c r="I633" t="s">
        <v>1446</v>
      </c>
    </row>
    <row r="634" spans="2:9" x14ac:dyDescent="0.25">
      <c r="B634">
        <v>3</v>
      </c>
      <c r="C634">
        <v>5</v>
      </c>
      <c r="D634">
        <v>3</v>
      </c>
      <c r="E634">
        <v>13</v>
      </c>
      <c r="F634">
        <v>16</v>
      </c>
      <c r="G634">
        <v>3</v>
      </c>
      <c r="H634">
        <v>4</v>
      </c>
      <c r="I634" t="s">
        <v>1447</v>
      </c>
    </row>
    <row r="635" spans="2:9" x14ac:dyDescent="0.25">
      <c r="B635">
        <v>2</v>
      </c>
      <c r="C635">
        <v>7</v>
      </c>
      <c r="D635">
        <v>4</v>
      </c>
      <c r="E635">
        <v>11</v>
      </c>
      <c r="F635">
        <v>8</v>
      </c>
      <c r="G635">
        <v>3</v>
      </c>
      <c r="H635">
        <v>1</v>
      </c>
      <c r="I635" t="s">
        <v>1448</v>
      </c>
    </row>
    <row r="636" spans="2:9" x14ac:dyDescent="0.25">
      <c r="B636">
        <v>3</v>
      </c>
      <c r="C636">
        <v>3</v>
      </c>
      <c r="D636">
        <v>3</v>
      </c>
      <c r="E636">
        <v>7</v>
      </c>
      <c r="F636">
        <v>15</v>
      </c>
      <c r="G636">
        <v>3</v>
      </c>
      <c r="H636">
        <v>1</v>
      </c>
      <c r="I636" t="s">
        <v>1449</v>
      </c>
    </row>
    <row r="637" spans="2:9" x14ac:dyDescent="0.25">
      <c r="B637">
        <v>3</v>
      </c>
      <c r="C637">
        <v>8</v>
      </c>
      <c r="D637">
        <v>1</v>
      </c>
      <c r="E637">
        <v>19</v>
      </c>
      <c r="F637">
        <v>1</v>
      </c>
      <c r="G637">
        <v>4</v>
      </c>
      <c r="H637">
        <v>2</v>
      </c>
      <c r="I637" t="s">
        <v>1450</v>
      </c>
    </row>
    <row r="638" spans="2:9" x14ac:dyDescent="0.25">
      <c r="B638">
        <v>2</v>
      </c>
      <c r="C638">
        <v>7</v>
      </c>
      <c r="D638">
        <v>3</v>
      </c>
      <c r="E638">
        <v>12</v>
      </c>
      <c r="F638">
        <v>12</v>
      </c>
      <c r="G638">
        <v>3</v>
      </c>
      <c r="H638">
        <v>4</v>
      </c>
      <c r="I638" t="s">
        <v>1451</v>
      </c>
    </row>
    <row r="639" spans="2:9" x14ac:dyDescent="0.25">
      <c r="B639">
        <v>2</v>
      </c>
      <c r="C639">
        <v>1</v>
      </c>
      <c r="D639">
        <v>1</v>
      </c>
      <c r="E639">
        <v>18</v>
      </c>
      <c r="F639">
        <v>15</v>
      </c>
      <c r="G639">
        <v>2</v>
      </c>
      <c r="H639">
        <v>2</v>
      </c>
      <c r="I639" t="s">
        <v>1452</v>
      </c>
    </row>
    <row r="640" spans="2:9" x14ac:dyDescent="0.25">
      <c r="B640">
        <v>1</v>
      </c>
      <c r="C640">
        <v>6</v>
      </c>
      <c r="D640">
        <v>2</v>
      </c>
      <c r="E640">
        <v>12</v>
      </c>
      <c r="F640">
        <v>4</v>
      </c>
      <c r="G640">
        <v>3</v>
      </c>
      <c r="H640">
        <v>2</v>
      </c>
      <c r="I640" t="s">
        <v>1453</v>
      </c>
    </row>
    <row r="641" spans="2:9" x14ac:dyDescent="0.25">
      <c r="B641">
        <v>3</v>
      </c>
      <c r="C641">
        <v>6</v>
      </c>
      <c r="D641">
        <v>1</v>
      </c>
      <c r="E641">
        <v>17</v>
      </c>
      <c r="F641">
        <v>5</v>
      </c>
      <c r="G641">
        <v>2</v>
      </c>
      <c r="H641">
        <v>2</v>
      </c>
      <c r="I641" t="s">
        <v>1454</v>
      </c>
    </row>
    <row r="642" spans="2:9" x14ac:dyDescent="0.25">
      <c r="B642">
        <v>1</v>
      </c>
      <c r="C642">
        <v>4</v>
      </c>
      <c r="D642">
        <v>1</v>
      </c>
      <c r="E642">
        <v>6</v>
      </c>
      <c r="F642">
        <v>3</v>
      </c>
      <c r="G642">
        <v>2</v>
      </c>
      <c r="H642">
        <v>2</v>
      </c>
      <c r="I642" t="s">
        <v>1455</v>
      </c>
    </row>
    <row r="643" spans="2:9" x14ac:dyDescent="0.25">
      <c r="B643">
        <v>2</v>
      </c>
      <c r="C643">
        <v>6</v>
      </c>
      <c r="D643">
        <v>2</v>
      </c>
      <c r="E643">
        <v>4</v>
      </c>
      <c r="F643">
        <v>3</v>
      </c>
      <c r="G643">
        <v>2</v>
      </c>
      <c r="H643">
        <v>1</v>
      </c>
      <c r="I643" t="s">
        <v>1456</v>
      </c>
    </row>
    <row r="644" spans="2:9" x14ac:dyDescent="0.25">
      <c r="B644">
        <v>2</v>
      </c>
      <c r="C644">
        <v>8</v>
      </c>
      <c r="D644">
        <v>2</v>
      </c>
      <c r="E644">
        <v>2</v>
      </c>
      <c r="F644">
        <v>18</v>
      </c>
      <c r="G644">
        <v>4</v>
      </c>
      <c r="H644">
        <v>1</v>
      </c>
      <c r="I644" t="s">
        <v>1457</v>
      </c>
    </row>
    <row r="645" spans="2:9" x14ac:dyDescent="0.25">
      <c r="B645">
        <v>3</v>
      </c>
      <c r="C645">
        <v>2</v>
      </c>
      <c r="D645">
        <v>2</v>
      </c>
      <c r="E645">
        <v>11</v>
      </c>
      <c r="F645">
        <v>16</v>
      </c>
      <c r="G645">
        <v>2</v>
      </c>
      <c r="H645">
        <v>4</v>
      </c>
      <c r="I645" t="s">
        <v>1458</v>
      </c>
    </row>
    <row r="646" spans="2:9" x14ac:dyDescent="0.25">
      <c r="B646">
        <v>1</v>
      </c>
      <c r="C646">
        <v>3</v>
      </c>
      <c r="D646">
        <v>2</v>
      </c>
      <c r="E646">
        <v>3</v>
      </c>
      <c r="F646">
        <v>16</v>
      </c>
      <c r="G646">
        <v>4</v>
      </c>
      <c r="H646">
        <v>1</v>
      </c>
      <c r="I646" t="s">
        <v>1459</v>
      </c>
    </row>
    <row r="647" spans="2:9" x14ac:dyDescent="0.25">
      <c r="B647">
        <v>2</v>
      </c>
      <c r="C647">
        <v>8</v>
      </c>
      <c r="D647">
        <v>3</v>
      </c>
      <c r="E647">
        <v>16</v>
      </c>
      <c r="F647">
        <v>3</v>
      </c>
      <c r="G647">
        <v>3</v>
      </c>
      <c r="H647">
        <v>1</v>
      </c>
      <c r="I647" t="s">
        <v>1460</v>
      </c>
    </row>
    <row r="648" spans="2:9" x14ac:dyDescent="0.25">
      <c r="B648">
        <v>3</v>
      </c>
      <c r="C648">
        <v>3</v>
      </c>
      <c r="D648">
        <v>3</v>
      </c>
      <c r="E648">
        <v>3</v>
      </c>
      <c r="F648">
        <v>19</v>
      </c>
      <c r="G648">
        <v>1</v>
      </c>
      <c r="H648">
        <v>2</v>
      </c>
      <c r="I648" t="s">
        <v>1461</v>
      </c>
    </row>
    <row r="649" spans="2:9" x14ac:dyDescent="0.25">
      <c r="B649">
        <v>2</v>
      </c>
      <c r="C649">
        <v>5</v>
      </c>
      <c r="D649">
        <v>5</v>
      </c>
      <c r="E649">
        <v>12</v>
      </c>
      <c r="F649">
        <v>7</v>
      </c>
      <c r="G649">
        <v>2</v>
      </c>
      <c r="H649">
        <v>2</v>
      </c>
      <c r="I649" t="s">
        <v>1462</v>
      </c>
    </row>
    <row r="650" spans="2:9" x14ac:dyDescent="0.25">
      <c r="B650">
        <v>3</v>
      </c>
      <c r="C650">
        <v>1</v>
      </c>
      <c r="D650">
        <v>3</v>
      </c>
      <c r="E650">
        <v>18</v>
      </c>
      <c r="F650">
        <v>18</v>
      </c>
      <c r="G650">
        <v>2</v>
      </c>
      <c r="H650">
        <v>1</v>
      </c>
      <c r="I650" t="s">
        <v>1463</v>
      </c>
    </row>
    <row r="651" spans="2:9" x14ac:dyDescent="0.25">
      <c r="B651">
        <v>1</v>
      </c>
      <c r="C651">
        <v>5</v>
      </c>
      <c r="D651">
        <v>4</v>
      </c>
      <c r="E651">
        <v>12</v>
      </c>
      <c r="F651">
        <v>14</v>
      </c>
      <c r="G651">
        <v>4</v>
      </c>
      <c r="H651">
        <v>2</v>
      </c>
      <c r="I651" t="s">
        <v>1464</v>
      </c>
    </row>
    <row r="652" spans="2:9" x14ac:dyDescent="0.25">
      <c r="B652">
        <v>1</v>
      </c>
      <c r="C652">
        <v>2</v>
      </c>
      <c r="D652">
        <v>3</v>
      </c>
      <c r="E652">
        <v>4</v>
      </c>
      <c r="F652">
        <v>8</v>
      </c>
      <c r="G652">
        <v>3</v>
      </c>
      <c r="H652">
        <v>3</v>
      </c>
      <c r="I652" t="s">
        <v>1465</v>
      </c>
    </row>
    <row r="653" spans="2:9" x14ac:dyDescent="0.25">
      <c r="B653">
        <v>1</v>
      </c>
      <c r="C653">
        <v>4</v>
      </c>
      <c r="D653">
        <v>5</v>
      </c>
      <c r="E653">
        <v>7</v>
      </c>
      <c r="F653">
        <v>8</v>
      </c>
      <c r="G653">
        <v>2</v>
      </c>
      <c r="H653">
        <v>4</v>
      </c>
      <c r="I653" t="s">
        <v>1466</v>
      </c>
    </row>
    <row r="654" spans="2:9" x14ac:dyDescent="0.25">
      <c r="B654">
        <v>1</v>
      </c>
      <c r="C654">
        <v>6</v>
      </c>
      <c r="D654">
        <v>5</v>
      </c>
      <c r="E654">
        <v>5</v>
      </c>
      <c r="F654">
        <v>8</v>
      </c>
      <c r="G654">
        <v>1</v>
      </c>
      <c r="H654">
        <v>2</v>
      </c>
      <c r="I654" t="s">
        <v>1467</v>
      </c>
    </row>
    <row r="655" spans="2:9" x14ac:dyDescent="0.25">
      <c r="B655">
        <v>4</v>
      </c>
      <c r="C655">
        <v>6</v>
      </c>
      <c r="D655">
        <v>4</v>
      </c>
      <c r="E655">
        <v>5</v>
      </c>
      <c r="F655">
        <v>5</v>
      </c>
      <c r="G655">
        <v>4</v>
      </c>
      <c r="H655">
        <v>3</v>
      </c>
      <c r="I655" t="s">
        <v>1468</v>
      </c>
    </row>
    <row r="656" spans="2:9" x14ac:dyDescent="0.25">
      <c r="B656">
        <v>4</v>
      </c>
      <c r="C656">
        <v>4</v>
      </c>
      <c r="D656">
        <v>4</v>
      </c>
      <c r="E656">
        <v>3</v>
      </c>
      <c r="F656">
        <v>20</v>
      </c>
      <c r="G656">
        <v>1</v>
      </c>
      <c r="H656">
        <v>4</v>
      </c>
      <c r="I656" t="s">
        <v>1469</v>
      </c>
    </row>
    <row r="657" spans="2:9" x14ac:dyDescent="0.25">
      <c r="B657">
        <v>3</v>
      </c>
      <c r="C657">
        <v>4</v>
      </c>
      <c r="D657">
        <v>5</v>
      </c>
      <c r="E657">
        <v>12</v>
      </c>
      <c r="F657">
        <v>18</v>
      </c>
      <c r="G657">
        <v>1</v>
      </c>
      <c r="H657">
        <v>4</v>
      </c>
      <c r="I657" t="s">
        <v>1470</v>
      </c>
    </row>
    <row r="658" spans="2:9" x14ac:dyDescent="0.25">
      <c r="B658">
        <v>1</v>
      </c>
      <c r="C658">
        <v>4</v>
      </c>
      <c r="D658">
        <v>3</v>
      </c>
      <c r="E658">
        <v>15</v>
      </c>
      <c r="F658">
        <v>9</v>
      </c>
      <c r="G658">
        <v>2</v>
      </c>
      <c r="H658">
        <v>3</v>
      </c>
      <c r="I658" t="s">
        <v>1471</v>
      </c>
    </row>
    <row r="659" spans="2:9" x14ac:dyDescent="0.25">
      <c r="B659">
        <v>1</v>
      </c>
      <c r="C659">
        <v>7</v>
      </c>
      <c r="D659">
        <v>1</v>
      </c>
      <c r="E659">
        <v>5</v>
      </c>
      <c r="F659">
        <v>12</v>
      </c>
      <c r="G659">
        <v>2</v>
      </c>
      <c r="H659">
        <v>1</v>
      </c>
      <c r="I659" t="s">
        <v>1472</v>
      </c>
    </row>
    <row r="660" spans="2:9" x14ac:dyDescent="0.25">
      <c r="B660">
        <v>2</v>
      </c>
      <c r="C660">
        <v>4</v>
      </c>
      <c r="D660">
        <v>3</v>
      </c>
      <c r="E660">
        <v>17</v>
      </c>
      <c r="F660">
        <v>20</v>
      </c>
      <c r="G660">
        <v>1</v>
      </c>
      <c r="H660">
        <v>2</v>
      </c>
      <c r="I660" t="s">
        <v>1473</v>
      </c>
    </row>
    <row r="661" spans="2:9" x14ac:dyDescent="0.25">
      <c r="B661">
        <v>4</v>
      </c>
      <c r="C661">
        <v>3</v>
      </c>
      <c r="D661">
        <v>1</v>
      </c>
      <c r="E661">
        <v>13</v>
      </c>
      <c r="F661">
        <v>8</v>
      </c>
      <c r="G661">
        <v>4</v>
      </c>
      <c r="H661">
        <v>1</v>
      </c>
      <c r="I661" t="s">
        <v>1474</v>
      </c>
    </row>
    <row r="662" spans="2:9" x14ac:dyDescent="0.25">
      <c r="B662">
        <v>4</v>
      </c>
      <c r="C662">
        <v>7</v>
      </c>
      <c r="D662">
        <v>2</v>
      </c>
      <c r="E662">
        <v>15</v>
      </c>
      <c r="F662">
        <v>7</v>
      </c>
      <c r="G662">
        <v>4</v>
      </c>
      <c r="H662">
        <v>4</v>
      </c>
      <c r="I662" t="s">
        <v>1475</v>
      </c>
    </row>
    <row r="663" spans="2:9" x14ac:dyDescent="0.25">
      <c r="B663">
        <v>2</v>
      </c>
      <c r="C663">
        <v>7</v>
      </c>
      <c r="D663">
        <v>4</v>
      </c>
      <c r="E663">
        <v>11</v>
      </c>
      <c r="F663">
        <v>11</v>
      </c>
      <c r="G663">
        <v>3</v>
      </c>
      <c r="H663">
        <v>3</v>
      </c>
      <c r="I663" t="s">
        <v>1476</v>
      </c>
    </row>
    <row r="664" spans="2:9" x14ac:dyDescent="0.25">
      <c r="B664">
        <v>4</v>
      </c>
      <c r="C664">
        <v>7</v>
      </c>
      <c r="D664">
        <v>2</v>
      </c>
      <c r="E664">
        <v>14</v>
      </c>
      <c r="F664">
        <v>8</v>
      </c>
      <c r="G664">
        <v>2</v>
      </c>
      <c r="H664">
        <v>4</v>
      </c>
      <c r="I664" t="s">
        <v>1477</v>
      </c>
    </row>
    <row r="665" spans="2:9" x14ac:dyDescent="0.25">
      <c r="B665">
        <v>2</v>
      </c>
      <c r="C665">
        <v>8</v>
      </c>
      <c r="D665">
        <v>5</v>
      </c>
      <c r="E665">
        <v>9</v>
      </c>
      <c r="F665">
        <v>5</v>
      </c>
      <c r="G665">
        <v>1</v>
      </c>
      <c r="H665">
        <v>3</v>
      </c>
      <c r="I665" t="s">
        <v>1478</v>
      </c>
    </row>
    <row r="666" spans="2:9" x14ac:dyDescent="0.25">
      <c r="B666">
        <v>1</v>
      </c>
      <c r="C666">
        <v>3</v>
      </c>
      <c r="D666">
        <v>3</v>
      </c>
      <c r="E666">
        <v>10</v>
      </c>
      <c r="F666">
        <v>3</v>
      </c>
      <c r="G666">
        <v>4</v>
      </c>
      <c r="H666">
        <v>1</v>
      </c>
      <c r="I666" t="s">
        <v>1479</v>
      </c>
    </row>
    <row r="667" spans="2:9" x14ac:dyDescent="0.25">
      <c r="B667">
        <v>3</v>
      </c>
      <c r="C667">
        <v>5</v>
      </c>
      <c r="D667">
        <v>4</v>
      </c>
      <c r="E667">
        <v>16</v>
      </c>
      <c r="F667">
        <v>4</v>
      </c>
      <c r="G667">
        <v>3</v>
      </c>
      <c r="H667">
        <v>2</v>
      </c>
      <c r="I667" t="s">
        <v>1480</v>
      </c>
    </row>
    <row r="668" spans="2:9" x14ac:dyDescent="0.25">
      <c r="B668">
        <v>1</v>
      </c>
      <c r="C668">
        <v>1</v>
      </c>
      <c r="D668">
        <v>5</v>
      </c>
      <c r="E668">
        <v>5</v>
      </c>
      <c r="F668">
        <v>19</v>
      </c>
      <c r="G668">
        <v>2</v>
      </c>
      <c r="H668">
        <v>4</v>
      </c>
      <c r="I668" t="s">
        <v>1481</v>
      </c>
    </row>
    <row r="669" spans="2:9" x14ac:dyDescent="0.25">
      <c r="B669">
        <v>3</v>
      </c>
      <c r="C669">
        <v>7</v>
      </c>
      <c r="D669">
        <v>1</v>
      </c>
      <c r="E669">
        <v>7</v>
      </c>
      <c r="F669">
        <v>8</v>
      </c>
      <c r="G669">
        <v>1</v>
      </c>
      <c r="H669">
        <v>3</v>
      </c>
      <c r="I669" t="s">
        <v>1482</v>
      </c>
    </row>
    <row r="670" spans="2:9" x14ac:dyDescent="0.25">
      <c r="B670">
        <v>3</v>
      </c>
      <c r="C670">
        <v>3</v>
      </c>
      <c r="D670">
        <v>4</v>
      </c>
      <c r="E670">
        <v>10</v>
      </c>
      <c r="F670">
        <v>14</v>
      </c>
      <c r="G670">
        <v>3</v>
      </c>
      <c r="H670">
        <v>4</v>
      </c>
      <c r="I670" t="s">
        <v>1483</v>
      </c>
    </row>
    <row r="671" spans="2:9" x14ac:dyDescent="0.25">
      <c r="B671">
        <v>3</v>
      </c>
      <c r="C671">
        <v>7</v>
      </c>
      <c r="D671">
        <v>2</v>
      </c>
      <c r="E671">
        <v>7</v>
      </c>
      <c r="F671">
        <v>20</v>
      </c>
      <c r="G671">
        <v>3</v>
      </c>
      <c r="H671">
        <v>1</v>
      </c>
      <c r="I671" t="s">
        <v>1484</v>
      </c>
    </row>
    <row r="672" spans="2:9" x14ac:dyDescent="0.25">
      <c r="B672">
        <v>3</v>
      </c>
      <c r="C672">
        <v>3</v>
      </c>
      <c r="D672">
        <v>4</v>
      </c>
      <c r="E672">
        <v>13</v>
      </c>
      <c r="F672">
        <v>2</v>
      </c>
      <c r="G672">
        <v>4</v>
      </c>
      <c r="H672">
        <v>2</v>
      </c>
      <c r="I672" t="s">
        <v>1485</v>
      </c>
    </row>
    <row r="673" spans="2:9" x14ac:dyDescent="0.25">
      <c r="B673">
        <v>1</v>
      </c>
      <c r="C673">
        <v>6</v>
      </c>
      <c r="D673">
        <v>5</v>
      </c>
      <c r="E673">
        <v>14</v>
      </c>
      <c r="F673">
        <v>18</v>
      </c>
      <c r="G673">
        <v>2</v>
      </c>
      <c r="H673">
        <v>4</v>
      </c>
      <c r="I673" t="s">
        <v>1486</v>
      </c>
    </row>
    <row r="674" spans="2:9" x14ac:dyDescent="0.25">
      <c r="B674">
        <v>3</v>
      </c>
      <c r="C674">
        <v>4</v>
      </c>
      <c r="D674">
        <v>1</v>
      </c>
      <c r="E674">
        <v>4</v>
      </c>
      <c r="F674">
        <v>9</v>
      </c>
      <c r="G674">
        <v>2</v>
      </c>
      <c r="H674">
        <v>3</v>
      </c>
      <c r="I674" t="s">
        <v>1487</v>
      </c>
    </row>
    <row r="675" spans="2:9" x14ac:dyDescent="0.25">
      <c r="B675">
        <v>4</v>
      </c>
      <c r="C675">
        <v>1</v>
      </c>
      <c r="D675">
        <v>5</v>
      </c>
      <c r="E675">
        <v>13</v>
      </c>
      <c r="F675">
        <v>15</v>
      </c>
      <c r="G675">
        <v>2</v>
      </c>
      <c r="H675">
        <v>4</v>
      </c>
      <c r="I675" t="s">
        <v>1488</v>
      </c>
    </row>
    <row r="676" spans="2:9" x14ac:dyDescent="0.25">
      <c r="B676">
        <v>1</v>
      </c>
      <c r="C676">
        <v>6</v>
      </c>
      <c r="D676">
        <v>2</v>
      </c>
      <c r="E676">
        <v>2</v>
      </c>
      <c r="F676">
        <v>6</v>
      </c>
      <c r="G676">
        <v>1</v>
      </c>
      <c r="H676">
        <v>4</v>
      </c>
      <c r="I676" t="s">
        <v>1489</v>
      </c>
    </row>
    <row r="677" spans="2:9" x14ac:dyDescent="0.25">
      <c r="B677">
        <v>3</v>
      </c>
      <c r="C677">
        <v>1</v>
      </c>
      <c r="D677">
        <v>3</v>
      </c>
      <c r="E677">
        <v>11</v>
      </c>
      <c r="F677">
        <v>10</v>
      </c>
      <c r="G677">
        <v>2</v>
      </c>
      <c r="H677">
        <v>4</v>
      </c>
      <c r="I677" t="s">
        <v>1490</v>
      </c>
    </row>
    <row r="678" spans="2:9" x14ac:dyDescent="0.25">
      <c r="B678">
        <v>4</v>
      </c>
      <c r="C678">
        <v>5</v>
      </c>
      <c r="D678">
        <v>3</v>
      </c>
      <c r="E678">
        <v>4</v>
      </c>
      <c r="F678">
        <v>8</v>
      </c>
      <c r="G678">
        <v>1</v>
      </c>
      <c r="H678">
        <v>4</v>
      </c>
      <c r="I678" t="s">
        <v>1491</v>
      </c>
    </row>
    <row r="679" spans="2:9" x14ac:dyDescent="0.25">
      <c r="B679">
        <v>3</v>
      </c>
      <c r="C679">
        <v>4</v>
      </c>
      <c r="D679">
        <v>3</v>
      </c>
      <c r="E679">
        <v>19</v>
      </c>
      <c r="F679">
        <v>20</v>
      </c>
      <c r="G679">
        <v>4</v>
      </c>
      <c r="H679">
        <v>1</v>
      </c>
      <c r="I679" t="s">
        <v>1492</v>
      </c>
    </row>
    <row r="680" spans="2:9" x14ac:dyDescent="0.25">
      <c r="B680">
        <v>4</v>
      </c>
      <c r="C680">
        <v>3</v>
      </c>
      <c r="D680">
        <v>3</v>
      </c>
      <c r="E680">
        <v>1</v>
      </c>
      <c r="F680">
        <v>1</v>
      </c>
      <c r="G680">
        <v>3</v>
      </c>
      <c r="H680">
        <v>2</v>
      </c>
      <c r="I680" t="s">
        <v>1493</v>
      </c>
    </row>
    <row r="681" spans="2:9" x14ac:dyDescent="0.25">
      <c r="B681">
        <v>3</v>
      </c>
      <c r="C681">
        <v>3</v>
      </c>
      <c r="D681">
        <v>2</v>
      </c>
      <c r="E681">
        <v>4</v>
      </c>
      <c r="F681">
        <v>5</v>
      </c>
      <c r="G681">
        <v>4</v>
      </c>
      <c r="H681">
        <v>3</v>
      </c>
      <c r="I681" t="s">
        <v>1494</v>
      </c>
    </row>
    <row r="682" spans="2:9" x14ac:dyDescent="0.25">
      <c r="B682">
        <v>1</v>
      </c>
      <c r="C682">
        <v>6</v>
      </c>
      <c r="D682">
        <v>2</v>
      </c>
      <c r="E682">
        <v>15</v>
      </c>
      <c r="F682">
        <v>8</v>
      </c>
      <c r="G682">
        <v>3</v>
      </c>
      <c r="H682">
        <v>2</v>
      </c>
      <c r="I682" t="s">
        <v>1495</v>
      </c>
    </row>
    <row r="683" spans="2:9" x14ac:dyDescent="0.25">
      <c r="B683">
        <v>2</v>
      </c>
      <c r="C683">
        <v>8</v>
      </c>
      <c r="D683">
        <v>4</v>
      </c>
      <c r="E683">
        <v>1</v>
      </c>
      <c r="F683">
        <v>1</v>
      </c>
      <c r="G683">
        <v>1</v>
      </c>
      <c r="H683">
        <v>3</v>
      </c>
      <c r="I683" t="s">
        <v>1496</v>
      </c>
    </row>
    <row r="684" spans="2:9" x14ac:dyDescent="0.25">
      <c r="B684">
        <v>4</v>
      </c>
      <c r="C684">
        <v>5</v>
      </c>
      <c r="D684">
        <v>4</v>
      </c>
      <c r="E684">
        <v>10</v>
      </c>
      <c r="F684">
        <v>1</v>
      </c>
      <c r="G684">
        <v>3</v>
      </c>
      <c r="H684">
        <v>1</v>
      </c>
      <c r="I684" t="s">
        <v>1497</v>
      </c>
    </row>
    <row r="685" spans="2:9" x14ac:dyDescent="0.25">
      <c r="B685">
        <v>4</v>
      </c>
      <c r="C685">
        <v>4</v>
      </c>
      <c r="D685">
        <v>2</v>
      </c>
      <c r="E685">
        <v>3</v>
      </c>
      <c r="F685">
        <v>18</v>
      </c>
      <c r="G685">
        <v>1</v>
      </c>
      <c r="H685">
        <v>3</v>
      </c>
      <c r="I685" t="s">
        <v>1498</v>
      </c>
    </row>
    <row r="686" spans="2:9" x14ac:dyDescent="0.25">
      <c r="B686">
        <v>3</v>
      </c>
      <c r="C686">
        <v>7</v>
      </c>
      <c r="D686">
        <v>3</v>
      </c>
      <c r="E686">
        <v>16</v>
      </c>
      <c r="F686">
        <v>8</v>
      </c>
      <c r="G686">
        <v>3</v>
      </c>
      <c r="H686">
        <v>4</v>
      </c>
      <c r="I686" t="s">
        <v>1499</v>
      </c>
    </row>
    <row r="687" spans="2:9" x14ac:dyDescent="0.25">
      <c r="B687">
        <v>4</v>
      </c>
      <c r="C687">
        <v>3</v>
      </c>
      <c r="D687">
        <v>3</v>
      </c>
      <c r="E687">
        <v>2</v>
      </c>
      <c r="F687">
        <v>9</v>
      </c>
      <c r="G687">
        <v>1</v>
      </c>
      <c r="H687">
        <v>1</v>
      </c>
      <c r="I687" t="s">
        <v>1500</v>
      </c>
    </row>
    <row r="688" spans="2:9" x14ac:dyDescent="0.25">
      <c r="B688">
        <v>4</v>
      </c>
      <c r="C688">
        <v>6</v>
      </c>
      <c r="D688">
        <v>1</v>
      </c>
      <c r="E688">
        <v>2</v>
      </c>
      <c r="F688">
        <v>10</v>
      </c>
      <c r="G688">
        <v>1</v>
      </c>
      <c r="H688">
        <v>2</v>
      </c>
      <c r="I688" t="s">
        <v>1501</v>
      </c>
    </row>
    <row r="689" spans="2:9" x14ac:dyDescent="0.25">
      <c r="B689">
        <v>3</v>
      </c>
      <c r="C689">
        <v>7</v>
      </c>
      <c r="D689">
        <v>3</v>
      </c>
      <c r="E689">
        <v>3</v>
      </c>
      <c r="F689">
        <v>16</v>
      </c>
      <c r="G689">
        <v>3</v>
      </c>
      <c r="H689">
        <v>4</v>
      </c>
      <c r="I689" t="s">
        <v>1502</v>
      </c>
    </row>
    <row r="690" spans="2:9" x14ac:dyDescent="0.25">
      <c r="B690">
        <v>4</v>
      </c>
      <c r="C690">
        <v>2</v>
      </c>
      <c r="D690">
        <v>2</v>
      </c>
      <c r="E690">
        <v>16</v>
      </c>
      <c r="F690">
        <v>4</v>
      </c>
      <c r="G690">
        <v>2</v>
      </c>
      <c r="H690">
        <v>2</v>
      </c>
      <c r="I690" t="s">
        <v>1503</v>
      </c>
    </row>
    <row r="691" spans="2:9" x14ac:dyDescent="0.25">
      <c r="B691">
        <v>2</v>
      </c>
      <c r="C691">
        <v>2</v>
      </c>
      <c r="D691">
        <v>5</v>
      </c>
      <c r="E691">
        <v>13</v>
      </c>
      <c r="F691">
        <v>6</v>
      </c>
      <c r="G691">
        <v>4</v>
      </c>
      <c r="H691">
        <v>3</v>
      </c>
      <c r="I691" t="s">
        <v>1504</v>
      </c>
    </row>
    <row r="692" spans="2:9" x14ac:dyDescent="0.25">
      <c r="B692">
        <v>2</v>
      </c>
      <c r="C692">
        <v>5</v>
      </c>
      <c r="D692">
        <v>4</v>
      </c>
      <c r="E692">
        <v>5</v>
      </c>
      <c r="F692">
        <v>18</v>
      </c>
      <c r="G692">
        <v>1</v>
      </c>
      <c r="H692">
        <v>4</v>
      </c>
      <c r="I692" t="s">
        <v>1505</v>
      </c>
    </row>
    <row r="693" spans="2:9" x14ac:dyDescent="0.25">
      <c r="B693">
        <v>3</v>
      </c>
      <c r="C693">
        <v>5</v>
      </c>
      <c r="D693">
        <v>2</v>
      </c>
      <c r="E693">
        <v>8</v>
      </c>
      <c r="F693">
        <v>12</v>
      </c>
      <c r="G693">
        <v>2</v>
      </c>
      <c r="H693">
        <v>4</v>
      </c>
      <c r="I693" t="s">
        <v>1506</v>
      </c>
    </row>
    <row r="694" spans="2:9" x14ac:dyDescent="0.25">
      <c r="B694">
        <v>3</v>
      </c>
      <c r="C694">
        <v>7</v>
      </c>
      <c r="D694">
        <v>3</v>
      </c>
      <c r="E694">
        <v>16</v>
      </c>
      <c r="F694">
        <v>10</v>
      </c>
      <c r="G694">
        <v>4</v>
      </c>
      <c r="H694">
        <v>3</v>
      </c>
      <c r="I694" t="s">
        <v>1507</v>
      </c>
    </row>
    <row r="695" spans="2:9" x14ac:dyDescent="0.25">
      <c r="B695">
        <v>3</v>
      </c>
      <c r="C695">
        <v>7</v>
      </c>
      <c r="D695">
        <v>5</v>
      </c>
      <c r="E695">
        <v>3</v>
      </c>
      <c r="F695">
        <v>2</v>
      </c>
      <c r="G695">
        <v>2</v>
      </c>
      <c r="H695">
        <v>3</v>
      </c>
      <c r="I695" t="s">
        <v>1508</v>
      </c>
    </row>
    <row r="696" spans="2:9" x14ac:dyDescent="0.25">
      <c r="B696">
        <v>3</v>
      </c>
      <c r="C696">
        <v>3</v>
      </c>
      <c r="D696">
        <v>4</v>
      </c>
      <c r="E696">
        <v>1</v>
      </c>
      <c r="F696">
        <v>14</v>
      </c>
      <c r="G696">
        <v>4</v>
      </c>
      <c r="H696">
        <v>2</v>
      </c>
      <c r="I696" t="s">
        <v>1509</v>
      </c>
    </row>
    <row r="697" spans="2:9" x14ac:dyDescent="0.25">
      <c r="B697">
        <v>2</v>
      </c>
      <c r="C697">
        <v>6</v>
      </c>
      <c r="D697">
        <v>2</v>
      </c>
      <c r="E697">
        <v>10</v>
      </c>
      <c r="F697">
        <v>6</v>
      </c>
      <c r="G697">
        <v>4</v>
      </c>
      <c r="H697">
        <v>2</v>
      </c>
      <c r="I697" t="s">
        <v>1510</v>
      </c>
    </row>
    <row r="698" spans="2:9" x14ac:dyDescent="0.25">
      <c r="B698">
        <v>1</v>
      </c>
      <c r="C698">
        <v>8</v>
      </c>
      <c r="D698">
        <v>4</v>
      </c>
      <c r="E698">
        <v>3</v>
      </c>
      <c r="F698">
        <v>5</v>
      </c>
      <c r="G698">
        <v>2</v>
      </c>
      <c r="H698">
        <v>3</v>
      </c>
      <c r="I698" t="s">
        <v>1511</v>
      </c>
    </row>
    <row r="699" spans="2:9" x14ac:dyDescent="0.25">
      <c r="B699">
        <v>4</v>
      </c>
      <c r="C699">
        <v>2</v>
      </c>
      <c r="D699">
        <v>2</v>
      </c>
      <c r="E699">
        <v>16</v>
      </c>
      <c r="F699">
        <v>8</v>
      </c>
      <c r="G699">
        <v>4</v>
      </c>
      <c r="H699">
        <v>2</v>
      </c>
      <c r="I699" t="s">
        <v>1512</v>
      </c>
    </row>
    <row r="700" spans="2:9" x14ac:dyDescent="0.25">
      <c r="B700">
        <v>1</v>
      </c>
      <c r="C700">
        <v>1</v>
      </c>
      <c r="D700">
        <v>4</v>
      </c>
      <c r="E700">
        <v>12</v>
      </c>
      <c r="F700">
        <v>11</v>
      </c>
      <c r="G700">
        <v>2</v>
      </c>
      <c r="H700">
        <v>4</v>
      </c>
      <c r="I700" t="s">
        <v>1513</v>
      </c>
    </row>
    <row r="701" spans="2:9" x14ac:dyDescent="0.25">
      <c r="B701">
        <v>3</v>
      </c>
      <c r="C701">
        <v>6</v>
      </c>
      <c r="D701">
        <v>3</v>
      </c>
      <c r="E701">
        <v>3</v>
      </c>
      <c r="F701">
        <v>17</v>
      </c>
      <c r="G701">
        <v>3</v>
      </c>
      <c r="H701">
        <v>3</v>
      </c>
      <c r="I701" t="s">
        <v>1514</v>
      </c>
    </row>
    <row r="702" spans="2:9" x14ac:dyDescent="0.25">
      <c r="B702">
        <v>3</v>
      </c>
      <c r="C702">
        <v>2</v>
      </c>
      <c r="D702">
        <v>3</v>
      </c>
      <c r="E702">
        <v>5</v>
      </c>
      <c r="F702">
        <v>10</v>
      </c>
      <c r="G702">
        <v>4</v>
      </c>
      <c r="H702">
        <v>3</v>
      </c>
      <c r="I702" t="s">
        <v>1515</v>
      </c>
    </row>
    <row r="703" spans="2:9" x14ac:dyDescent="0.25">
      <c r="B703">
        <v>3</v>
      </c>
      <c r="C703">
        <v>2</v>
      </c>
      <c r="D703">
        <v>3</v>
      </c>
      <c r="E703">
        <v>4</v>
      </c>
      <c r="F703">
        <v>7</v>
      </c>
      <c r="G703">
        <v>2</v>
      </c>
      <c r="H703">
        <v>3</v>
      </c>
      <c r="I703" t="s">
        <v>1516</v>
      </c>
    </row>
    <row r="704" spans="2:9" x14ac:dyDescent="0.25">
      <c r="B704">
        <v>3</v>
      </c>
      <c r="C704">
        <v>2</v>
      </c>
      <c r="D704">
        <v>5</v>
      </c>
      <c r="E704">
        <v>7</v>
      </c>
      <c r="F704">
        <v>5</v>
      </c>
      <c r="G704">
        <v>3</v>
      </c>
      <c r="H704">
        <v>3</v>
      </c>
      <c r="I704" t="s">
        <v>1517</v>
      </c>
    </row>
    <row r="705" spans="2:9" x14ac:dyDescent="0.25">
      <c r="B705">
        <v>2</v>
      </c>
      <c r="C705">
        <v>8</v>
      </c>
      <c r="D705">
        <v>3</v>
      </c>
      <c r="E705">
        <v>12</v>
      </c>
      <c r="F705">
        <v>16</v>
      </c>
      <c r="G705">
        <v>1</v>
      </c>
      <c r="H705">
        <v>4</v>
      </c>
      <c r="I705" t="s">
        <v>1518</v>
      </c>
    </row>
    <row r="706" spans="2:9" x14ac:dyDescent="0.25">
      <c r="B706">
        <v>2</v>
      </c>
      <c r="C706">
        <v>7</v>
      </c>
      <c r="D706">
        <v>5</v>
      </c>
      <c r="E706">
        <v>16</v>
      </c>
      <c r="F706">
        <v>16</v>
      </c>
      <c r="G706">
        <v>1</v>
      </c>
      <c r="H706">
        <v>4</v>
      </c>
      <c r="I706" t="s">
        <v>1519</v>
      </c>
    </row>
    <row r="707" spans="2:9" x14ac:dyDescent="0.25">
      <c r="B707">
        <v>2</v>
      </c>
      <c r="C707">
        <v>1</v>
      </c>
      <c r="D707">
        <v>3</v>
      </c>
      <c r="E707">
        <v>6</v>
      </c>
      <c r="F707">
        <v>13</v>
      </c>
      <c r="G707">
        <v>1</v>
      </c>
      <c r="H707">
        <v>4</v>
      </c>
      <c r="I707" t="s">
        <v>1520</v>
      </c>
    </row>
    <row r="708" spans="2:9" x14ac:dyDescent="0.25">
      <c r="B708">
        <v>4</v>
      </c>
      <c r="C708">
        <v>5</v>
      </c>
      <c r="D708">
        <v>4</v>
      </c>
      <c r="E708">
        <v>1</v>
      </c>
      <c r="F708">
        <v>13</v>
      </c>
      <c r="G708">
        <v>4</v>
      </c>
      <c r="H708">
        <v>2</v>
      </c>
      <c r="I708" t="s">
        <v>1521</v>
      </c>
    </row>
    <row r="709" spans="2:9" x14ac:dyDescent="0.25">
      <c r="B709">
        <v>2</v>
      </c>
      <c r="C709">
        <v>8</v>
      </c>
      <c r="D709">
        <v>3</v>
      </c>
      <c r="E709">
        <v>15</v>
      </c>
      <c r="F709">
        <v>6</v>
      </c>
      <c r="G709">
        <v>4</v>
      </c>
      <c r="H709">
        <v>3</v>
      </c>
      <c r="I709" t="s">
        <v>1522</v>
      </c>
    </row>
    <row r="710" spans="2:9" x14ac:dyDescent="0.25">
      <c r="B710">
        <v>2</v>
      </c>
      <c r="C710">
        <v>5</v>
      </c>
      <c r="D710">
        <v>1</v>
      </c>
      <c r="E710">
        <v>1</v>
      </c>
      <c r="F710">
        <v>18</v>
      </c>
      <c r="G710">
        <v>2</v>
      </c>
      <c r="H710">
        <v>1</v>
      </c>
      <c r="I710" t="s">
        <v>1523</v>
      </c>
    </row>
    <row r="711" spans="2:9" x14ac:dyDescent="0.25">
      <c r="B711">
        <v>4</v>
      </c>
      <c r="C711">
        <v>2</v>
      </c>
      <c r="D711">
        <v>2</v>
      </c>
      <c r="E711">
        <v>3</v>
      </c>
      <c r="F711">
        <v>7</v>
      </c>
      <c r="G711">
        <v>3</v>
      </c>
      <c r="H711">
        <v>2</v>
      </c>
      <c r="I711" t="s">
        <v>1524</v>
      </c>
    </row>
    <row r="712" spans="2:9" x14ac:dyDescent="0.25">
      <c r="B712">
        <v>2</v>
      </c>
      <c r="C712">
        <v>2</v>
      </c>
      <c r="D712">
        <v>4</v>
      </c>
      <c r="E712">
        <v>3</v>
      </c>
      <c r="F712">
        <v>2</v>
      </c>
      <c r="G712">
        <v>1</v>
      </c>
      <c r="H712">
        <v>1</v>
      </c>
      <c r="I712" t="s">
        <v>1525</v>
      </c>
    </row>
    <row r="713" spans="2:9" x14ac:dyDescent="0.25">
      <c r="B713">
        <v>3</v>
      </c>
      <c r="C713">
        <v>6</v>
      </c>
      <c r="D713">
        <v>1</v>
      </c>
      <c r="E713">
        <v>1</v>
      </c>
      <c r="F713">
        <v>13</v>
      </c>
      <c r="G713">
        <v>4</v>
      </c>
      <c r="H713">
        <v>3</v>
      </c>
      <c r="I713" t="s">
        <v>1526</v>
      </c>
    </row>
    <row r="714" spans="2:9" x14ac:dyDescent="0.25">
      <c r="B714">
        <v>1</v>
      </c>
      <c r="C714">
        <v>2</v>
      </c>
      <c r="D714">
        <v>3</v>
      </c>
      <c r="E714">
        <v>1</v>
      </c>
      <c r="F714">
        <v>8</v>
      </c>
      <c r="G714">
        <v>3</v>
      </c>
      <c r="H714">
        <v>3</v>
      </c>
      <c r="I714" t="s">
        <v>1527</v>
      </c>
    </row>
    <row r="715" spans="2:9" x14ac:dyDescent="0.25">
      <c r="B715">
        <v>1</v>
      </c>
      <c r="C715">
        <v>3</v>
      </c>
      <c r="D715">
        <v>3</v>
      </c>
      <c r="E715">
        <v>11</v>
      </c>
      <c r="F715">
        <v>5</v>
      </c>
      <c r="G715">
        <v>1</v>
      </c>
      <c r="H715">
        <v>2</v>
      </c>
      <c r="I715" t="s">
        <v>1528</v>
      </c>
    </row>
    <row r="716" spans="2:9" x14ac:dyDescent="0.25">
      <c r="B716">
        <v>1</v>
      </c>
      <c r="C716">
        <v>7</v>
      </c>
      <c r="D716">
        <v>1</v>
      </c>
      <c r="E716">
        <v>12</v>
      </c>
      <c r="F716">
        <v>4</v>
      </c>
      <c r="G716">
        <v>3</v>
      </c>
      <c r="H716">
        <v>4</v>
      </c>
      <c r="I716" t="s">
        <v>1529</v>
      </c>
    </row>
    <row r="717" spans="2:9" x14ac:dyDescent="0.25">
      <c r="B717">
        <v>3</v>
      </c>
      <c r="C717">
        <v>6</v>
      </c>
      <c r="D717">
        <v>3</v>
      </c>
      <c r="E717">
        <v>2</v>
      </c>
      <c r="F717">
        <v>9</v>
      </c>
      <c r="G717">
        <v>1</v>
      </c>
      <c r="H717">
        <v>2</v>
      </c>
      <c r="I717" t="s">
        <v>1530</v>
      </c>
    </row>
    <row r="718" spans="2:9" x14ac:dyDescent="0.25">
      <c r="B718">
        <v>3</v>
      </c>
      <c r="C718">
        <v>6</v>
      </c>
      <c r="D718">
        <v>5</v>
      </c>
      <c r="E718">
        <v>6</v>
      </c>
      <c r="F718">
        <v>14</v>
      </c>
      <c r="G718">
        <v>4</v>
      </c>
      <c r="H718">
        <v>4</v>
      </c>
      <c r="I718" t="s">
        <v>1531</v>
      </c>
    </row>
    <row r="719" spans="2:9" x14ac:dyDescent="0.25">
      <c r="B719">
        <v>1</v>
      </c>
      <c r="C719">
        <v>8</v>
      </c>
      <c r="D719">
        <v>1</v>
      </c>
      <c r="E719">
        <v>10</v>
      </c>
      <c r="F719">
        <v>6</v>
      </c>
      <c r="G719">
        <v>1</v>
      </c>
      <c r="H719">
        <v>1</v>
      </c>
      <c r="I719" t="s">
        <v>1532</v>
      </c>
    </row>
    <row r="720" spans="2:9" x14ac:dyDescent="0.25">
      <c r="B720">
        <v>4</v>
      </c>
      <c r="C720">
        <v>7</v>
      </c>
      <c r="D720">
        <v>2</v>
      </c>
      <c r="E720">
        <v>8</v>
      </c>
      <c r="F720">
        <v>13</v>
      </c>
      <c r="G720">
        <v>3</v>
      </c>
      <c r="H720">
        <v>4</v>
      </c>
      <c r="I720" t="s">
        <v>1533</v>
      </c>
    </row>
    <row r="721" spans="2:9" x14ac:dyDescent="0.25">
      <c r="B721">
        <v>4</v>
      </c>
      <c r="C721">
        <v>5</v>
      </c>
      <c r="D721">
        <v>3</v>
      </c>
      <c r="E721">
        <v>18</v>
      </c>
      <c r="F721">
        <v>11</v>
      </c>
      <c r="G721">
        <v>1</v>
      </c>
      <c r="H721">
        <v>1</v>
      </c>
      <c r="I721" t="s">
        <v>1534</v>
      </c>
    </row>
    <row r="722" spans="2:9" x14ac:dyDescent="0.25">
      <c r="B722">
        <v>4</v>
      </c>
      <c r="C722">
        <v>5</v>
      </c>
      <c r="D722">
        <v>3</v>
      </c>
      <c r="E722">
        <v>8</v>
      </c>
      <c r="F722">
        <v>17</v>
      </c>
      <c r="G722">
        <v>1</v>
      </c>
      <c r="H722">
        <v>3</v>
      </c>
      <c r="I722" t="s">
        <v>1535</v>
      </c>
    </row>
    <row r="723" spans="2:9" x14ac:dyDescent="0.25">
      <c r="B723">
        <v>4</v>
      </c>
      <c r="C723">
        <v>2</v>
      </c>
      <c r="D723">
        <v>3</v>
      </c>
      <c r="E723">
        <v>10</v>
      </c>
      <c r="F723">
        <v>7</v>
      </c>
      <c r="G723">
        <v>4</v>
      </c>
      <c r="H723">
        <v>4</v>
      </c>
      <c r="I723" t="s">
        <v>1536</v>
      </c>
    </row>
    <row r="724" spans="2:9" x14ac:dyDescent="0.25">
      <c r="B724">
        <v>4</v>
      </c>
      <c r="C724">
        <v>5</v>
      </c>
      <c r="D724">
        <v>3</v>
      </c>
      <c r="E724">
        <v>7</v>
      </c>
      <c r="F724">
        <v>3</v>
      </c>
      <c r="G724">
        <v>2</v>
      </c>
      <c r="H724">
        <v>2</v>
      </c>
      <c r="I724" t="s">
        <v>1537</v>
      </c>
    </row>
    <row r="725" spans="2:9" x14ac:dyDescent="0.25">
      <c r="B725">
        <v>2</v>
      </c>
      <c r="C725">
        <v>6</v>
      </c>
      <c r="D725">
        <v>4</v>
      </c>
      <c r="E725">
        <v>7</v>
      </c>
      <c r="F725">
        <v>19</v>
      </c>
      <c r="G725">
        <v>2</v>
      </c>
      <c r="H725">
        <v>3</v>
      </c>
      <c r="I725" t="s">
        <v>1538</v>
      </c>
    </row>
    <row r="726" spans="2:9" x14ac:dyDescent="0.25">
      <c r="B726">
        <v>2</v>
      </c>
      <c r="C726">
        <v>1</v>
      </c>
      <c r="D726">
        <v>3</v>
      </c>
      <c r="E726">
        <v>19</v>
      </c>
      <c r="F726">
        <v>19</v>
      </c>
      <c r="G726">
        <v>3</v>
      </c>
      <c r="H726">
        <v>3</v>
      </c>
      <c r="I726" t="s">
        <v>1539</v>
      </c>
    </row>
    <row r="727" spans="2:9" x14ac:dyDescent="0.25">
      <c r="B727">
        <v>4</v>
      </c>
      <c r="C727">
        <v>6</v>
      </c>
      <c r="D727">
        <v>2</v>
      </c>
      <c r="E727">
        <v>4</v>
      </c>
      <c r="F727">
        <v>10</v>
      </c>
      <c r="G727">
        <v>1</v>
      </c>
      <c r="H727">
        <v>3</v>
      </c>
      <c r="I727" t="s">
        <v>1540</v>
      </c>
    </row>
    <row r="728" spans="2:9" x14ac:dyDescent="0.25">
      <c r="B728">
        <v>4</v>
      </c>
      <c r="C728">
        <v>5</v>
      </c>
      <c r="D728">
        <v>1</v>
      </c>
      <c r="E728">
        <v>16</v>
      </c>
      <c r="F728">
        <v>5</v>
      </c>
      <c r="G728">
        <v>3</v>
      </c>
      <c r="H728">
        <v>4</v>
      </c>
      <c r="I728" t="s">
        <v>1541</v>
      </c>
    </row>
    <row r="729" spans="2:9" x14ac:dyDescent="0.25">
      <c r="B729">
        <v>4</v>
      </c>
      <c r="C729">
        <v>1</v>
      </c>
      <c r="D729">
        <v>2</v>
      </c>
      <c r="E729">
        <v>10</v>
      </c>
      <c r="F729">
        <v>20</v>
      </c>
      <c r="G729">
        <v>2</v>
      </c>
      <c r="H729">
        <v>1</v>
      </c>
      <c r="I729" t="s">
        <v>1542</v>
      </c>
    </row>
    <row r="730" spans="2:9" x14ac:dyDescent="0.25">
      <c r="B730">
        <v>1</v>
      </c>
      <c r="C730">
        <v>4</v>
      </c>
      <c r="D730">
        <v>2</v>
      </c>
      <c r="E730">
        <v>16</v>
      </c>
      <c r="F730">
        <v>19</v>
      </c>
      <c r="G730">
        <v>3</v>
      </c>
      <c r="H730">
        <v>2</v>
      </c>
      <c r="I730" t="s">
        <v>1543</v>
      </c>
    </row>
    <row r="731" spans="2:9" x14ac:dyDescent="0.25">
      <c r="B731">
        <v>3</v>
      </c>
      <c r="C731">
        <v>5</v>
      </c>
      <c r="D731">
        <v>4</v>
      </c>
      <c r="E731">
        <v>1</v>
      </c>
      <c r="F731">
        <v>13</v>
      </c>
      <c r="G731">
        <v>2</v>
      </c>
      <c r="H731">
        <v>3</v>
      </c>
      <c r="I731" t="s">
        <v>1544</v>
      </c>
    </row>
    <row r="732" spans="2:9" x14ac:dyDescent="0.25">
      <c r="B732">
        <v>3</v>
      </c>
      <c r="C732">
        <v>1</v>
      </c>
      <c r="D732">
        <v>3</v>
      </c>
      <c r="E732">
        <v>5</v>
      </c>
      <c r="F732">
        <v>16</v>
      </c>
      <c r="G732">
        <v>1</v>
      </c>
      <c r="H732">
        <v>3</v>
      </c>
      <c r="I732" t="s">
        <v>1545</v>
      </c>
    </row>
    <row r="733" spans="2:9" x14ac:dyDescent="0.25">
      <c r="B733">
        <v>3</v>
      </c>
      <c r="C733">
        <v>6</v>
      </c>
      <c r="D733">
        <v>4</v>
      </c>
      <c r="E733">
        <v>19</v>
      </c>
      <c r="F733">
        <v>18</v>
      </c>
      <c r="G733">
        <v>1</v>
      </c>
      <c r="H733">
        <v>3</v>
      </c>
      <c r="I733" t="s">
        <v>1546</v>
      </c>
    </row>
    <row r="734" spans="2:9" x14ac:dyDescent="0.25">
      <c r="B734">
        <v>1</v>
      </c>
      <c r="C734">
        <v>2</v>
      </c>
      <c r="D734">
        <v>4</v>
      </c>
      <c r="E734">
        <v>11</v>
      </c>
      <c r="F734">
        <v>18</v>
      </c>
      <c r="G734">
        <v>3</v>
      </c>
      <c r="H734">
        <v>2</v>
      </c>
      <c r="I734" t="s">
        <v>1547</v>
      </c>
    </row>
    <row r="735" spans="2:9" x14ac:dyDescent="0.25">
      <c r="B735">
        <v>1</v>
      </c>
      <c r="C735">
        <v>4</v>
      </c>
      <c r="D735">
        <v>2</v>
      </c>
      <c r="E735">
        <v>6</v>
      </c>
      <c r="F735">
        <v>18</v>
      </c>
      <c r="G735">
        <v>4</v>
      </c>
      <c r="H735">
        <v>3</v>
      </c>
      <c r="I735" t="s">
        <v>1548</v>
      </c>
    </row>
    <row r="736" spans="2:9" x14ac:dyDescent="0.25">
      <c r="B736">
        <v>1</v>
      </c>
      <c r="C736">
        <v>8</v>
      </c>
      <c r="D736">
        <v>5</v>
      </c>
      <c r="E736">
        <v>9</v>
      </c>
      <c r="F736">
        <v>18</v>
      </c>
      <c r="G736">
        <v>3</v>
      </c>
      <c r="H736">
        <v>3</v>
      </c>
      <c r="I736" t="s">
        <v>1549</v>
      </c>
    </row>
    <row r="737" spans="2:9" x14ac:dyDescent="0.25">
      <c r="B737">
        <v>4</v>
      </c>
      <c r="C737">
        <v>6</v>
      </c>
      <c r="D737">
        <v>3</v>
      </c>
      <c r="E737">
        <v>7</v>
      </c>
      <c r="F737">
        <v>4</v>
      </c>
      <c r="G737">
        <v>4</v>
      </c>
      <c r="H737">
        <v>4</v>
      </c>
      <c r="I737" t="s">
        <v>1550</v>
      </c>
    </row>
    <row r="738" spans="2:9" x14ac:dyDescent="0.25">
      <c r="B738">
        <v>1</v>
      </c>
      <c r="C738">
        <v>1</v>
      </c>
      <c r="D738">
        <v>2</v>
      </c>
      <c r="E738">
        <v>18</v>
      </c>
      <c r="F738">
        <v>15</v>
      </c>
      <c r="G738">
        <v>4</v>
      </c>
      <c r="H738">
        <v>4</v>
      </c>
      <c r="I738" t="s">
        <v>1551</v>
      </c>
    </row>
    <row r="739" spans="2:9" x14ac:dyDescent="0.25">
      <c r="B739">
        <v>2</v>
      </c>
      <c r="C739">
        <v>3</v>
      </c>
      <c r="D739">
        <v>2</v>
      </c>
      <c r="E739">
        <v>9</v>
      </c>
      <c r="F739">
        <v>11</v>
      </c>
      <c r="G739">
        <v>1</v>
      </c>
      <c r="H739">
        <v>3</v>
      </c>
      <c r="I739" t="s">
        <v>1552</v>
      </c>
    </row>
    <row r="740" spans="2:9" x14ac:dyDescent="0.25">
      <c r="B740">
        <v>4</v>
      </c>
      <c r="C740">
        <v>8</v>
      </c>
      <c r="D740">
        <v>5</v>
      </c>
      <c r="E740">
        <v>17</v>
      </c>
      <c r="F740">
        <v>10</v>
      </c>
      <c r="G740">
        <v>4</v>
      </c>
      <c r="H740">
        <v>2</v>
      </c>
      <c r="I740" t="s">
        <v>1553</v>
      </c>
    </row>
    <row r="741" spans="2:9" x14ac:dyDescent="0.25">
      <c r="B741">
        <v>2</v>
      </c>
      <c r="C741">
        <v>3</v>
      </c>
      <c r="D741">
        <v>2</v>
      </c>
      <c r="E741">
        <v>3</v>
      </c>
      <c r="F741">
        <v>11</v>
      </c>
      <c r="G741">
        <v>4</v>
      </c>
      <c r="H741">
        <v>2</v>
      </c>
      <c r="I741" t="s">
        <v>1554</v>
      </c>
    </row>
    <row r="742" spans="2:9" x14ac:dyDescent="0.25">
      <c r="B742">
        <v>3</v>
      </c>
      <c r="C742">
        <v>7</v>
      </c>
      <c r="D742">
        <v>1</v>
      </c>
      <c r="E742">
        <v>16</v>
      </c>
      <c r="F742">
        <v>17</v>
      </c>
      <c r="G742">
        <v>3</v>
      </c>
      <c r="H742">
        <v>4</v>
      </c>
      <c r="I742" t="s">
        <v>1555</v>
      </c>
    </row>
    <row r="743" spans="2:9" x14ac:dyDescent="0.25">
      <c r="B743">
        <v>1</v>
      </c>
      <c r="C743">
        <v>1</v>
      </c>
      <c r="D743">
        <v>3</v>
      </c>
      <c r="E743">
        <v>16</v>
      </c>
      <c r="F743">
        <v>17</v>
      </c>
      <c r="G743">
        <v>4</v>
      </c>
      <c r="H743">
        <v>2</v>
      </c>
      <c r="I743" t="s">
        <v>1556</v>
      </c>
    </row>
    <row r="744" spans="2:9" x14ac:dyDescent="0.25">
      <c r="B744">
        <v>2</v>
      </c>
      <c r="C744">
        <v>2</v>
      </c>
      <c r="D744">
        <v>4</v>
      </c>
      <c r="E744">
        <v>10</v>
      </c>
      <c r="F744">
        <v>20</v>
      </c>
      <c r="G744">
        <v>1</v>
      </c>
      <c r="H744">
        <v>4</v>
      </c>
      <c r="I744" t="s">
        <v>1557</v>
      </c>
    </row>
    <row r="745" spans="2:9" x14ac:dyDescent="0.25">
      <c r="B745">
        <v>3</v>
      </c>
      <c r="C745">
        <v>4</v>
      </c>
      <c r="D745">
        <v>4</v>
      </c>
      <c r="E745">
        <v>11</v>
      </c>
      <c r="F745">
        <v>7</v>
      </c>
      <c r="G745">
        <v>3</v>
      </c>
      <c r="H745">
        <v>2</v>
      </c>
      <c r="I745" t="s">
        <v>1558</v>
      </c>
    </row>
    <row r="746" spans="2:9" x14ac:dyDescent="0.25">
      <c r="B746">
        <v>1</v>
      </c>
      <c r="C746">
        <v>1</v>
      </c>
      <c r="D746">
        <v>1</v>
      </c>
      <c r="E746">
        <v>2</v>
      </c>
      <c r="F746">
        <v>6</v>
      </c>
      <c r="G746">
        <v>4</v>
      </c>
      <c r="H746">
        <v>2</v>
      </c>
      <c r="I746" t="s">
        <v>1559</v>
      </c>
    </row>
    <row r="747" spans="2:9" x14ac:dyDescent="0.25">
      <c r="B747">
        <v>4</v>
      </c>
      <c r="C747">
        <v>3</v>
      </c>
      <c r="D747">
        <v>4</v>
      </c>
      <c r="E747">
        <v>2</v>
      </c>
      <c r="F747">
        <v>11</v>
      </c>
      <c r="G747">
        <v>4</v>
      </c>
      <c r="H747">
        <v>2</v>
      </c>
      <c r="I747" t="s">
        <v>1560</v>
      </c>
    </row>
    <row r="748" spans="2:9" x14ac:dyDescent="0.25">
      <c r="B748">
        <v>3</v>
      </c>
      <c r="C748">
        <v>8</v>
      </c>
      <c r="D748">
        <v>3</v>
      </c>
      <c r="E748">
        <v>7</v>
      </c>
      <c r="F748">
        <v>4</v>
      </c>
      <c r="G748">
        <v>4</v>
      </c>
      <c r="H748">
        <v>4</v>
      </c>
      <c r="I748" t="s">
        <v>1561</v>
      </c>
    </row>
    <row r="749" spans="2:9" x14ac:dyDescent="0.25">
      <c r="B749">
        <v>2</v>
      </c>
      <c r="C749">
        <v>8</v>
      </c>
      <c r="D749">
        <v>2</v>
      </c>
      <c r="E749">
        <v>5</v>
      </c>
      <c r="F749">
        <v>16</v>
      </c>
      <c r="G749">
        <v>3</v>
      </c>
      <c r="H749">
        <v>3</v>
      </c>
      <c r="I749" t="s">
        <v>1562</v>
      </c>
    </row>
    <row r="750" spans="2:9" x14ac:dyDescent="0.25">
      <c r="B750">
        <v>4</v>
      </c>
      <c r="C750">
        <v>3</v>
      </c>
      <c r="D750">
        <v>5</v>
      </c>
      <c r="E750">
        <v>11</v>
      </c>
      <c r="F750">
        <v>11</v>
      </c>
      <c r="G750">
        <v>4</v>
      </c>
      <c r="H750">
        <v>4</v>
      </c>
      <c r="I750" t="s">
        <v>1563</v>
      </c>
    </row>
    <row r="751" spans="2:9" x14ac:dyDescent="0.25">
      <c r="B751">
        <v>4</v>
      </c>
      <c r="C751">
        <v>7</v>
      </c>
      <c r="D751">
        <v>2</v>
      </c>
      <c r="E751">
        <v>18</v>
      </c>
      <c r="F751">
        <v>13</v>
      </c>
      <c r="G751">
        <v>1</v>
      </c>
      <c r="H751">
        <v>3</v>
      </c>
      <c r="I751" t="s">
        <v>1564</v>
      </c>
    </row>
    <row r="752" spans="2:9" x14ac:dyDescent="0.25">
      <c r="B752">
        <v>3</v>
      </c>
      <c r="C752">
        <v>2</v>
      </c>
      <c r="D752">
        <v>2</v>
      </c>
      <c r="E752">
        <v>12</v>
      </c>
      <c r="F752">
        <v>5</v>
      </c>
      <c r="G752">
        <v>2</v>
      </c>
      <c r="H752">
        <v>1</v>
      </c>
      <c r="I752" t="s">
        <v>1565</v>
      </c>
    </row>
    <row r="753" spans="2:9" x14ac:dyDescent="0.25">
      <c r="B753">
        <v>4</v>
      </c>
      <c r="C753">
        <v>8</v>
      </c>
      <c r="D753">
        <v>2</v>
      </c>
      <c r="E753">
        <v>5</v>
      </c>
      <c r="F753">
        <v>14</v>
      </c>
      <c r="G753">
        <v>2</v>
      </c>
      <c r="H753">
        <v>4</v>
      </c>
      <c r="I753" t="s">
        <v>1566</v>
      </c>
    </row>
    <row r="754" spans="2:9" x14ac:dyDescent="0.25">
      <c r="B754">
        <v>4</v>
      </c>
      <c r="C754">
        <v>1</v>
      </c>
      <c r="D754">
        <v>3</v>
      </c>
      <c r="E754">
        <v>4</v>
      </c>
      <c r="F754">
        <v>8</v>
      </c>
      <c r="G754">
        <v>3</v>
      </c>
      <c r="H754">
        <v>2</v>
      </c>
      <c r="I754" t="s">
        <v>1567</v>
      </c>
    </row>
    <row r="755" spans="2:9" x14ac:dyDescent="0.25">
      <c r="B755">
        <v>3</v>
      </c>
      <c r="C755">
        <v>5</v>
      </c>
      <c r="D755">
        <v>4</v>
      </c>
      <c r="E755">
        <v>3</v>
      </c>
      <c r="F755">
        <v>2</v>
      </c>
      <c r="G755">
        <v>3</v>
      </c>
      <c r="H755">
        <v>1</v>
      </c>
      <c r="I755" t="s">
        <v>1568</v>
      </c>
    </row>
    <row r="756" spans="2:9" x14ac:dyDescent="0.25">
      <c r="B756">
        <v>1</v>
      </c>
      <c r="C756">
        <v>1</v>
      </c>
      <c r="D756">
        <v>4</v>
      </c>
      <c r="E756">
        <v>10</v>
      </c>
      <c r="F756">
        <v>8</v>
      </c>
      <c r="G756">
        <v>4</v>
      </c>
      <c r="H756">
        <v>4</v>
      </c>
      <c r="I756" t="s">
        <v>1569</v>
      </c>
    </row>
    <row r="757" spans="2:9" x14ac:dyDescent="0.25">
      <c r="B757">
        <v>4</v>
      </c>
      <c r="C757">
        <v>2</v>
      </c>
      <c r="D757">
        <v>1</v>
      </c>
      <c r="E757">
        <v>4</v>
      </c>
      <c r="F757">
        <v>16</v>
      </c>
      <c r="G757">
        <v>3</v>
      </c>
      <c r="H757">
        <v>1</v>
      </c>
      <c r="I757" t="s">
        <v>1570</v>
      </c>
    </row>
    <row r="758" spans="2:9" x14ac:dyDescent="0.25">
      <c r="B758">
        <v>4</v>
      </c>
      <c r="C758">
        <v>4</v>
      </c>
      <c r="D758">
        <v>4</v>
      </c>
      <c r="E758">
        <v>11</v>
      </c>
      <c r="F758">
        <v>19</v>
      </c>
      <c r="G758">
        <v>3</v>
      </c>
      <c r="H758">
        <v>4</v>
      </c>
      <c r="I758" t="s">
        <v>1571</v>
      </c>
    </row>
    <row r="759" spans="2:9" x14ac:dyDescent="0.25">
      <c r="B759">
        <v>4</v>
      </c>
      <c r="C759">
        <v>5</v>
      </c>
      <c r="D759">
        <v>5</v>
      </c>
      <c r="E759">
        <v>16</v>
      </c>
      <c r="F759">
        <v>4</v>
      </c>
      <c r="G759">
        <v>4</v>
      </c>
      <c r="H759">
        <v>2</v>
      </c>
      <c r="I759" t="s">
        <v>1572</v>
      </c>
    </row>
    <row r="760" spans="2:9" x14ac:dyDescent="0.25">
      <c r="B760">
        <v>3</v>
      </c>
      <c r="C760">
        <v>2</v>
      </c>
      <c r="D760">
        <v>3</v>
      </c>
      <c r="E760">
        <v>17</v>
      </c>
      <c r="F760">
        <v>1</v>
      </c>
      <c r="G760">
        <v>4</v>
      </c>
      <c r="H760">
        <v>2</v>
      </c>
      <c r="I760" t="s">
        <v>1573</v>
      </c>
    </row>
    <row r="761" spans="2:9" x14ac:dyDescent="0.25">
      <c r="B761">
        <v>3</v>
      </c>
      <c r="C761">
        <v>5</v>
      </c>
      <c r="D761">
        <v>2</v>
      </c>
      <c r="E761">
        <v>16</v>
      </c>
      <c r="F761">
        <v>3</v>
      </c>
      <c r="G761">
        <v>1</v>
      </c>
      <c r="H761">
        <v>2</v>
      </c>
      <c r="I761" t="s">
        <v>1574</v>
      </c>
    </row>
    <row r="762" spans="2:9" x14ac:dyDescent="0.25">
      <c r="B762">
        <v>1</v>
      </c>
      <c r="C762">
        <v>4</v>
      </c>
      <c r="D762">
        <v>3</v>
      </c>
      <c r="E762">
        <v>15</v>
      </c>
      <c r="F762">
        <v>19</v>
      </c>
      <c r="G762">
        <v>4</v>
      </c>
      <c r="H762">
        <v>1</v>
      </c>
      <c r="I762" t="s">
        <v>1575</v>
      </c>
    </row>
    <row r="763" spans="2:9" x14ac:dyDescent="0.25">
      <c r="B763">
        <v>3</v>
      </c>
      <c r="C763">
        <v>2</v>
      </c>
      <c r="D763">
        <v>4</v>
      </c>
      <c r="E763">
        <v>18</v>
      </c>
      <c r="F763">
        <v>16</v>
      </c>
      <c r="G763">
        <v>3</v>
      </c>
      <c r="H763">
        <v>1</v>
      </c>
      <c r="I763" t="s">
        <v>1576</v>
      </c>
    </row>
    <row r="764" spans="2:9" x14ac:dyDescent="0.25">
      <c r="B764">
        <v>2</v>
      </c>
      <c r="C764">
        <v>1</v>
      </c>
      <c r="D764">
        <v>1</v>
      </c>
      <c r="E764">
        <v>17</v>
      </c>
      <c r="F764">
        <v>10</v>
      </c>
      <c r="G764">
        <v>2</v>
      </c>
      <c r="H764">
        <v>4</v>
      </c>
      <c r="I764" t="s">
        <v>1577</v>
      </c>
    </row>
    <row r="765" spans="2:9" x14ac:dyDescent="0.25">
      <c r="B765">
        <v>4</v>
      </c>
      <c r="C765">
        <v>5</v>
      </c>
      <c r="D765">
        <v>1</v>
      </c>
      <c r="E765">
        <v>16</v>
      </c>
      <c r="F765">
        <v>11</v>
      </c>
      <c r="G765">
        <v>2</v>
      </c>
      <c r="H765">
        <v>4</v>
      </c>
      <c r="I765" t="s">
        <v>1578</v>
      </c>
    </row>
    <row r="766" spans="2:9" x14ac:dyDescent="0.25">
      <c r="B766">
        <v>1</v>
      </c>
      <c r="C766">
        <v>1</v>
      </c>
      <c r="D766">
        <v>4</v>
      </c>
      <c r="E766">
        <v>19</v>
      </c>
      <c r="F766">
        <v>16</v>
      </c>
      <c r="G766">
        <v>3</v>
      </c>
      <c r="H766">
        <v>1</v>
      </c>
      <c r="I766" t="s">
        <v>1579</v>
      </c>
    </row>
    <row r="767" spans="2:9" x14ac:dyDescent="0.25">
      <c r="B767">
        <v>1</v>
      </c>
      <c r="C767">
        <v>2</v>
      </c>
      <c r="D767">
        <v>4</v>
      </c>
      <c r="E767">
        <v>17</v>
      </c>
      <c r="F767">
        <v>16</v>
      </c>
      <c r="G767">
        <v>2</v>
      </c>
      <c r="H767">
        <v>1</v>
      </c>
      <c r="I767" t="s">
        <v>1580</v>
      </c>
    </row>
    <row r="768" spans="2:9" x14ac:dyDescent="0.25">
      <c r="B768">
        <v>1</v>
      </c>
      <c r="C768">
        <v>7</v>
      </c>
      <c r="D768">
        <v>1</v>
      </c>
      <c r="E768">
        <v>10</v>
      </c>
      <c r="F768">
        <v>12</v>
      </c>
      <c r="G768">
        <v>4</v>
      </c>
      <c r="H768">
        <v>2</v>
      </c>
      <c r="I768" t="s">
        <v>1581</v>
      </c>
    </row>
    <row r="769" spans="2:9" x14ac:dyDescent="0.25">
      <c r="B769">
        <v>1</v>
      </c>
      <c r="C769">
        <v>7</v>
      </c>
      <c r="D769">
        <v>4</v>
      </c>
      <c r="E769">
        <v>11</v>
      </c>
      <c r="F769">
        <v>8</v>
      </c>
      <c r="G769">
        <v>1</v>
      </c>
      <c r="H769">
        <v>3</v>
      </c>
      <c r="I769" t="s">
        <v>1582</v>
      </c>
    </row>
    <row r="770" spans="2:9" x14ac:dyDescent="0.25">
      <c r="B770">
        <v>4</v>
      </c>
      <c r="C770">
        <v>4</v>
      </c>
      <c r="D770">
        <v>1</v>
      </c>
      <c r="E770">
        <v>18</v>
      </c>
      <c r="F770">
        <v>2</v>
      </c>
      <c r="G770">
        <v>4</v>
      </c>
      <c r="H770">
        <v>3</v>
      </c>
      <c r="I770" t="s">
        <v>1583</v>
      </c>
    </row>
    <row r="771" spans="2:9" x14ac:dyDescent="0.25">
      <c r="B771">
        <v>4</v>
      </c>
      <c r="C771">
        <v>6</v>
      </c>
      <c r="D771">
        <v>5</v>
      </c>
      <c r="E771">
        <v>12</v>
      </c>
      <c r="F771">
        <v>12</v>
      </c>
      <c r="G771">
        <v>3</v>
      </c>
      <c r="H771">
        <v>3</v>
      </c>
      <c r="I771" t="s">
        <v>1584</v>
      </c>
    </row>
    <row r="772" spans="2:9" x14ac:dyDescent="0.25">
      <c r="B772">
        <v>3</v>
      </c>
      <c r="C772">
        <v>8</v>
      </c>
      <c r="D772">
        <v>2</v>
      </c>
      <c r="E772">
        <v>14</v>
      </c>
      <c r="F772">
        <v>9</v>
      </c>
      <c r="G772">
        <v>3</v>
      </c>
      <c r="H772">
        <v>3</v>
      </c>
      <c r="I772" t="s">
        <v>1585</v>
      </c>
    </row>
    <row r="773" spans="2:9" x14ac:dyDescent="0.25">
      <c r="B773">
        <v>4</v>
      </c>
      <c r="C773">
        <v>5</v>
      </c>
      <c r="D773">
        <v>4</v>
      </c>
      <c r="E773">
        <v>5</v>
      </c>
      <c r="F773">
        <v>9</v>
      </c>
      <c r="G773">
        <v>2</v>
      </c>
      <c r="H773">
        <v>1</v>
      </c>
      <c r="I773" t="s">
        <v>1586</v>
      </c>
    </row>
    <row r="774" spans="2:9" x14ac:dyDescent="0.25">
      <c r="B774">
        <v>3</v>
      </c>
      <c r="C774">
        <v>4</v>
      </c>
      <c r="D774">
        <v>2</v>
      </c>
      <c r="E774">
        <v>3</v>
      </c>
      <c r="F774">
        <v>5</v>
      </c>
      <c r="G774">
        <v>3</v>
      </c>
      <c r="H774">
        <v>2</v>
      </c>
      <c r="I774" t="s">
        <v>1587</v>
      </c>
    </row>
    <row r="775" spans="2:9" x14ac:dyDescent="0.25">
      <c r="B775">
        <v>3</v>
      </c>
      <c r="C775">
        <v>8</v>
      </c>
      <c r="D775">
        <v>5</v>
      </c>
      <c r="E775">
        <v>5</v>
      </c>
      <c r="F775">
        <v>11</v>
      </c>
      <c r="G775">
        <v>4</v>
      </c>
      <c r="H775">
        <v>1</v>
      </c>
      <c r="I775" t="s">
        <v>1588</v>
      </c>
    </row>
    <row r="776" spans="2:9" x14ac:dyDescent="0.25">
      <c r="B776">
        <v>4</v>
      </c>
      <c r="C776">
        <v>5</v>
      </c>
      <c r="D776">
        <v>1</v>
      </c>
      <c r="E776">
        <v>7</v>
      </c>
      <c r="F776">
        <v>16</v>
      </c>
      <c r="G776">
        <v>3</v>
      </c>
      <c r="H776">
        <v>3</v>
      </c>
      <c r="I776" t="s">
        <v>1589</v>
      </c>
    </row>
    <row r="777" spans="2:9" x14ac:dyDescent="0.25">
      <c r="B777">
        <v>4</v>
      </c>
      <c r="C777">
        <v>4</v>
      </c>
      <c r="D777">
        <v>2</v>
      </c>
      <c r="E777">
        <v>5</v>
      </c>
      <c r="F777">
        <v>5</v>
      </c>
      <c r="G777">
        <v>2</v>
      </c>
      <c r="H777">
        <v>3</v>
      </c>
      <c r="I777" t="s">
        <v>1590</v>
      </c>
    </row>
    <row r="778" spans="2:9" x14ac:dyDescent="0.25">
      <c r="B778">
        <v>4</v>
      </c>
      <c r="C778">
        <v>5</v>
      </c>
      <c r="D778">
        <v>3</v>
      </c>
      <c r="E778">
        <v>2</v>
      </c>
      <c r="F778">
        <v>11</v>
      </c>
      <c r="G778">
        <v>1</v>
      </c>
      <c r="H778">
        <v>2</v>
      </c>
      <c r="I778" t="s">
        <v>1591</v>
      </c>
    </row>
    <row r="779" spans="2:9" x14ac:dyDescent="0.25">
      <c r="B779">
        <v>4</v>
      </c>
      <c r="C779">
        <v>4</v>
      </c>
      <c r="D779">
        <v>5</v>
      </c>
      <c r="E779">
        <v>9</v>
      </c>
      <c r="F779">
        <v>13</v>
      </c>
      <c r="G779">
        <v>2</v>
      </c>
      <c r="H779">
        <v>4</v>
      </c>
      <c r="I779" t="s">
        <v>1592</v>
      </c>
    </row>
    <row r="780" spans="2:9" x14ac:dyDescent="0.25">
      <c r="B780">
        <v>3</v>
      </c>
      <c r="C780">
        <v>2</v>
      </c>
      <c r="D780">
        <v>1</v>
      </c>
      <c r="E780">
        <v>19</v>
      </c>
      <c r="F780">
        <v>18</v>
      </c>
      <c r="G780">
        <v>4</v>
      </c>
      <c r="H780">
        <v>1</v>
      </c>
      <c r="I780" t="s">
        <v>1593</v>
      </c>
    </row>
    <row r="781" spans="2:9" x14ac:dyDescent="0.25">
      <c r="B781">
        <v>4</v>
      </c>
      <c r="C781">
        <v>4</v>
      </c>
      <c r="D781">
        <v>4</v>
      </c>
      <c r="E781">
        <v>13</v>
      </c>
      <c r="F781">
        <v>10</v>
      </c>
      <c r="G781">
        <v>1</v>
      </c>
      <c r="H781">
        <v>3</v>
      </c>
      <c r="I781" t="s">
        <v>1594</v>
      </c>
    </row>
    <row r="782" spans="2:9" x14ac:dyDescent="0.25">
      <c r="B782">
        <v>3</v>
      </c>
      <c r="C782">
        <v>2</v>
      </c>
      <c r="D782">
        <v>3</v>
      </c>
      <c r="E782">
        <v>5</v>
      </c>
      <c r="F782">
        <v>17</v>
      </c>
      <c r="G782">
        <v>3</v>
      </c>
      <c r="H782">
        <v>4</v>
      </c>
      <c r="I782" t="s">
        <v>1595</v>
      </c>
    </row>
    <row r="783" spans="2:9" x14ac:dyDescent="0.25">
      <c r="B783">
        <v>4</v>
      </c>
      <c r="C783">
        <v>5</v>
      </c>
      <c r="D783">
        <v>3</v>
      </c>
      <c r="E783">
        <v>13</v>
      </c>
      <c r="F783">
        <v>17</v>
      </c>
      <c r="G783">
        <v>1</v>
      </c>
      <c r="H783">
        <v>2</v>
      </c>
      <c r="I783" t="s">
        <v>1596</v>
      </c>
    </row>
    <row r="784" spans="2:9" x14ac:dyDescent="0.25">
      <c r="B784">
        <v>2</v>
      </c>
      <c r="C784">
        <v>3</v>
      </c>
      <c r="D784">
        <v>5</v>
      </c>
      <c r="E784">
        <v>14</v>
      </c>
      <c r="F784">
        <v>3</v>
      </c>
      <c r="G784">
        <v>3</v>
      </c>
      <c r="H784">
        <v>2</v>
      </c>
      <c r="I784" t="s">
        <v>1597</v>
      </c>
    </row>
    <row r="785" spans="2:9" x14ac:dyDescent="0.25">
      <c r="B785">
        <v>4</v>
      </c>
      <c r="C785">
        <v>2</v>
      </c>
      <c r="D785">
        <v>2</v>
      </c>
      <c r="E785">
        <v>2</v>
      </c>
      <c r="F785">
        <v>12</v>
      </c>
      <c r="G785">
        <v>1</v>
      </c>
      <c r="H785">
        <v>3</v>
      </c>
      <c r="I785" t="s">
        <v>1598</v>
      </c>
    </row>
    <row r="786" spans="2:9" x14ac:dyDescent="0.25">
      <c r="B786">
        <v>3</v>
      </c>
      <c r="C786">
        <v>5</v>
      </c>
      <c r="D786">
        <v>3</v>
      </c>
      <c r="E786">
        <v>4</v>
      </c>
      <c r="F786">
        <v>16</v>
      </c>
      <c r="G786">
        <v>4</v>
      </c>
      <c r="H786">
        <v>2</v>
      </c>
      <c r="I786" t="s">
        <v>1599</v>
      </c>
    </row>
    <row r="787" spans="2:9" x14ac:dyDescent="0.25">
      <c r="B787">
        <v>4</v>
      </c>
      <c r="C787">
        <v>3</v>
      </c>
      <c r="D787">
        <v>3</v>
      </c>
      <c r="E787">
        <v>11</v>
      </c>
      <c r="F787">
        <v>10</v>
      </c>
      <c r="G787">
        <v>4</v>
      </c>
      <c r="H787">
        <v>1</v>
      </c>
      <c r="I787" t="s">
        <v>1600</v>
      </c>
    </row>
    <row r="788" spans="2:9" x14ac:dyDescent="0.25">
      <c r="B788">
        <v>1</v>
      </c>
      <c r="C788">
        <v>5</v>
      </c>
      <c r="D788">
        <v>3</v>
      </c>
      <c r="E788">
        <v>7</v>
      </c>
      <c r="F788">
        <v>20</v>
      </c>
      <c r="G788">
        <v>4</v>
      </c>
      <c r="H788">
        <v>1</v>
      </c>
      <c r="I788" t="s">
        <v>1601</v>
      </c>
    </row>
    <row r="789" spans="2:9" x14ac:dyDescent="0.25">
      <c r="B789">
        <v>2</v>
      </c>
      <c r="C789">
        <v>1</v>
      </c>
      <c r="D789">
        <v>3</v>
      </c>
      <c r="E789">
        <v>7</v>
      </c>
      <c r="F789">
        <v>15</v>
      </c>
      <c r="G789">
        <v>2</v>
      </c>
      <c r="H789">
        <v>4</v>
      </c>
      <c r="I789" t="s">
        <v>1602</v>
      </c>
    </row>
    <row r="790" spans="2:9" x14ac:dyDescent="0.25">
      <c r="B790">
        <v>3</v>
      </c>
      <c r="C790">
        <v>3</v>
      </c>
      <c r="D790">
        <v>5</v>
      </c>
      <c r="E790">
        <v>17</v>
      </c>
      <c r="F790">
        <v>11</v>
      </c>
      <c r="G790">
        <v>3</v>
      </c>
      <c r="H790">
        <v>4</v>
      </c>
      <c r="I790" t="s">
        <v>1603</v>
      </c>
    </row>
    <row r="791" spans="2:9" x14ac:dyDescent="0.25">
      <c r="B791">
        <v>4</v>
      </c>
      <c r="C791">
        <v>7</v>
      </c>
      <c r="D791">
        <v>4</v>
      </c>
      <c r="E791">
        <v>15</v>
      </c>
      <c r="F791">
        <v>2</v>
      </c>
      <c r="G791">
        <v>1</v>
      </c>
      <c r="H791">
        <v>1</v>
      </c>
      <c r="I791" t="s">
        <v>1604</v>
      </c>
    </row>
    <row r="792" spans="2:9" x14ac:dyDescent="0.25">
      <c r="B792">
        <v>2</v>
      </c>
      <c r="C792">
        <v>6</v>
      </c>
      <c r="D792">
        <v>5</v>
      </c>
      <c r="E792">
        <v>19</v>
      </c>
      <c r="F792">
        <v>13</v>
      </c>
      <c r="G792">
        <v>3</v>
      </c>
      <c r="H792">
        <v>1</v>
      </c>
      <c r="I792" t="s">
        <v>1605</v>
      </c>
    </row>
    <row r="793" spans="2:9" x14ac:dyDescent="0.25">
      <c r="B793">
        <v>2</v>
      </c>
      <c r="C793">
        <v>2</v>
      </c>
      <c r="D793">
        <v>5</v>
      </c>
      <c r="E793">
        <v>15</v>
      </c>
      <c r="F793">
        <v>8</v>
      </c>
      <c r="G793">
        <v>3</v>
      </c>
      <c r="H793">
        <v>1</v>
      </c>
      <c r="I793" t="s">
        <v>1606</v>
      </c>
    </row>
    <row r="794" spans="2:9" x14ac:dyDescent="0.25">
      <c r="B794">
        <v>2</v>
      </c>
      <c r="C794">
        <v>5</v>
      </c>
      <c r="D794">
        <v>1</v>
      </c>
      <c r="E794">
        <v>12</v>
      </c>
      <c r="F794">
        <v>20</v>
      </c>
      <c r="G794">
        <v>2</v>
      </c>
      <c r="H794">
        <v>2</v>
      </c>
      <c r="I794" t="s">
        <v>1607</v>
      </c>
    </row>
    <row r="795" spans="2:9" x14ac:dyDescent="0.25">
      <c r="B795">
        <v>2</v>
      </c>
      <c r="C795">
        <v>7</v>
      </c>
      <c r="D795">
        <v>3</v>
      </c>
      <c r="E795">
        <v>7</v>
      </c>
      <c r="F795">
        <v>5</v>
      </c>
      <c r="G795">
        <v>2</v>
      </c>
      <c r="H795">
        <v>2</v>
      </c>
      <c r="I795" t="s">
        <v>1608</v>
      </c>
    </row>
    <row r="796" spans="2:9" x14ac:dyDescent="0.25">
      <c r="B796">
        <v>1</v>
      </c>
      <c r="C796">
        <v>2</v>
      </c>
      <c r="D796">
        <v>1</v>
      </c>
      <c r="E796">
        <v>17</v>
      </c>
      <c r="F796">
        <v>6</v>
      </c>
      <c r="G796">
        <v>2</v>
      </c>
      <c r="H796">
        <v>3</v>
      </c>
      <c r="I796" t="s">
        <v>1609</v>
      </c>
    </row>
    <row r="797" spans="2:9" x14ac:dyDescent="0.25">
      <c r="B797">
        <v>4</v>
      </c>
      <c r="C797">
        <v>1</v>
      </c>
      <c r="D797">
        <v>1</v>
      </c>
      <c r="E797">
        <v>16</v>
      </c>
      <c r="F797">
        <v>17</v>
      </c>
      <c r="G797">
        <v>4</v>
      </c>
      <c r="H797">
        <v>4</v>
      </c>
      <c r="I797" t="s">
        <v>1610</v>
      </c>
    </row>
    <row r="798" spans="2:9" x14ac:dyDescent="0.25">
      <c r="B798">
        <v>3</v>
      </c>
      <c r="C798">
        <v>3</v>
      </c>
      <c r="D798">
        <v>3</v>
      </c>
      <c r="E798">
        <v>19</v>
      </c>
      <c r="F798">
        <v>13</v>
      </c>
      <c r="G798">
        <v>1</v>
      </c>
      <c r="H798">
        <v>1</v>
      </c>
      <c r="I798" t="s">
        <v>1611</v>
      </c>
    </row>
    <row r="799" spans="2:9" x14ac:dyDescent="0.25">
      <c r="B799">
        <v>1</v>
      </c>
      <c r="C799">
        <v>3</v>
      </c>
      <c r="D799">
        <v>5</v>
      </c>
      <c r="E799">
        <v>10</v>
      </c>
      <c r="F799">
        <v>18</v>
      </c>
      <c r="G799">
        <v>4</v>
      </c>
      <c r="H799">
        <v>2</v>
      </c>
      <c r="I799" t="s">
        <v>1612</v>
      </c>
    </row>
    <row r="800" spans="2:9" x14ac:dyDescent="0.25">
      <c r="B800">
        <v>1</v>
      </c>
      <c r="C800">
        <v>5</v>
      </c>
      <c r="D800">
        <v>5</v>
      </c>
      <c r="E800">
        <v>14</v>
      </c>
      <c r="F800">
        <v>7</v>
      </c>
      <c r="G800">
        <v>1</v>
      </c>
      <c r="H800">
        <v>2</v>
      </c>
      <c r="I800" t="s">
        <v>1613</v>
      </c>
    </row>
    <row r="801" spans="2:9" x14ac:dyDescent="0.25">
      <c r="B801">
        <v>2</v>
      </c>
      <c r="C801">
        <v>1</v>
      </c>
      <c r="D801">
        <v>3</v>
      </c>
      <c r="E801">
        <v>8</v>
      </c>
      <c r="F801">
        <v>11</v>
      </c>
      <c r="G801">
        <v>1</v>
      </c>
      <c r="H801">
        <v>3</v>
      </c>
      <c r="I801" t="s">
        <v>1614</v>
      </c>
    </row>
    <row r="802" spans="2:9" x14ac:dyDescent="0.25">
      <c r="B802">
        <v>2</v>
      </c>
      <c r="C802">
        <v>6</v>
      </c>
      <c r="D802">
        <v>5</v>
      </c>
      <c r="E802">
        <v>12</v>
      </c>
      <c r="F802">
        <v>9</v>
      </c>
      <c r="G802">
        <v>2</v>
      </c>
      <c r="H802">
        <v>3</v>
      </c>
      <c r="I802" t="s">
        <v>1615</v>
      </c>
    </row>
    <row r="803" spans="2:9" x14ac:dyDescent="0.25">
      <c r="B803">
        <v>1</v>
      </c>
      <c r="C803">
        <v>5</v>
      </c>
      <c r="D803">
        <v>5</v>
      </c>
      <c r="E803">
        <v>8</v>
      </c>
      <c r="F803">
        <v>7</v>
      </c>
      <c r="G803">
        <v>2</v>
      </c>
      <c r="H803">
        <v>3</v>
      </c>
      <c r="I803" t="s">
        <v>1616</v>
      </c>
    </row>
    <row r="804" spans="2:9" x14ac:dyDescent="0.25">
      <c r="B804">
        <v>4</v>
      </c>
      <c r="C804">
        <v>2</v>
      </c>
      <c r="D804">
        <v>3</v>
      </c>
      <c r="E804">
        <v>16</v>
      </c>
      <c r="F804">
        <v>10</v>
      </c>
      <c r="G804">
        <v>3</v>
      </c>
      <c r="H804">
        <v>2</v>
      </c>
      <c r="I804" t="s">
        <v>1617</v>
      </c>
    </row>
    <row r="805" spans="2:9" x14ac:dyDescent="0.25">
      <c r="B805">
        <v>1</v>
      </c>
      <c r="C805">
        <v>4</v>
      </c>
      <c r="D805">
        <v>4</v>
      </c>
      <c r="E805">
        <v>6</v>
      </c>
      <c r="F805">
        <v>2</v>
      </c>
      <c r="G805">
        <v>3</v>
      </c>
      <c r="H805">
        <v>4</v>
      </c>
      <c r="I805" t="s">
        <v>1618</v>
      </c>
    </row>
    <row r="806" spans="2:9" x14ac:dyDescent="0.25">
      <c r="B806">
        <v>3</v>
      </c>
      <c r="C806">
        <v>5</v>
      </c>
      <c r="D806">
        <v>2</v>
      </c>
      <c r="E806">
        <v>8</v>
      </c>
      <c r="F806">
        <v>15</v>
      </c>
      <c r="G806">
        <v>4</v>
      </c>
      <c r="H806">
        <v>2</v>
      </c>
      <c r="I806" t="s">
        <v>1619</v>
      </c>
    </row>
    <row r="807" spans="2:9" x14ac:dyDescent="0.25">
      <c r="B807">
        <v>3</v>
      </c>
      <c r="C807">
        <v>5</v>
      </c>
      <c r="D807">
        <v>2</v>
      </c>
      <c r="E807">
        <v>15</v>
      </c>
      <c r="F807">
        <v>4</v>
      </c>
      <c r="G807">
        <v>1</v>
      </c>
      <c r="H807">
        <v>1</v>
      </c>
      <c r="I807" t="s">
        <v>1620</v>
      </c>
    </row>
    <row r="808" spans="2:9" x14ac:dyDescent="0.25">
      <c r="B808">
        <v>3</v>
      </c>
      <c r="C808">
        <v>8</v>
      </c>
      <c r="D808">
        <v>1</v>
      </c>
      <c r="E808">
        <v>15</v>
      </c>
      <c r="F808">
        <v>7</v>
      </c>
      <c r="G808">
        <v>4</v>
      </c>
      <c r="H808">
        <v>1</v>
      </c>
      <c r="I808" t="s">
        <v>1621</v>
      </c>
    </row>
    <row r="809" spans="2:9" x14ac:dyDescent="0.25">
      <c r="B809">
        <v>2</v>
      </c>
      <c r="C809">
        <v>7</v>
      </c>
      <c r="D809">
        <v>2</v>
      </c>
      <c r="E809">
        <v>7</v>
      </c>
      <c r="F809">
        <v>15</v>
      </c>
      <c r="G809">
        <v>4</v>
      </c>
      <c r="H809">
        <v>4</v>
      </c>
      <c r="I809" t="s">
        <v>1622</v>
      </c>
    </row>
    <row r="810" spans="2:9" x14ac:dyDescent="0.25">
      <c r="B810">
        <v>4</v>
      </c>
      <c r="C810">
        <v>1</v>
      </c>
      <c r="D810">
        <v>4</v>
      </c>
      <c r="E810">
        <v>18</v>
      </c>
      <c r="F810">
        <v>10</v>
      </c>
      <c r="G810">
        <v>4</v>
      </c>
      <c r="H810">
        <v>1</v>
      </c>
      <c r="I810" t="s">
        <v>1623</v>
      </c>
    </row>
    <row r="811" spans="2:9" x14ac:dyDescent="0.25">
      <c r="B811">
        <v>1</v>
      </c>
      <c r="C811">
        <v>5</v>
      </c>
      <c r="D811">
        <v>3</v>
      </c>
      <c r="E811">
        <v>16</v>
      </c>
      <c r="F811">
        <v>15</v>
      </c>
      <c r="G811">
        <v>3</v>
      </c>
      <c r="H811">
        <v>4</v>
      </c>
      <c r="I811" t="s">
        <v>1624</v>
      </c>
    </row>
    <row r="812" spans="2:9" x14ac:dyDescent="0.25">
      <c r="B812">
        <v>1</v>
      </c>
      <c r="C812">
        <v>3</v>
      </c>
      <c r="D812">
        <v>4</v>
      </c>
      <c r="E812">
        <v>1</v>
      </c>
      <c r="F812">
        <v>2</v>
      </c>
      <c r="G812">
        <v>2</v>
      </c>
      <c r="H812">
        <v>3</v>
      </c>
      <c r="I812" t="s">
        <v>1625</v>
      </c>
    </row>
    <row r="813" spans="2:9" x14ac:dyDescent="0.25">
      <c r="B813">
        <v>2</v>
      </c>
      <c r="C813">
        <v>5</v>
      </c>
      <c r="D813">
        <v>4</v>
      </c>
      <c r="E813">
        <v>10</v>
      </c>
      <c r="F813">
        <v>11</v>
      </c>
      <c r="G813">
        <v>1</v>
      </c>
      <c r="H813">
        <v>2</v>
      </c>
      <c r="I813" t="s">
        <v>1626</v>
      </c>
    </row>
    <row r="814" spans="2:9" x14ac:dyDescent="0.25">
      <c r="B814">
        <v>3</v>
      </c>
      <c r="C814">
        <v>7</v>
      </c>
      <c r="D814">
        <v>3</v>
      </c>
      <c r="E814">
        <v>17</v>
      </c>
      <c r="F814">
        <v>6</v>
      </c>
      <c r="G814">
        <v>3</v>
      </c>
      <c r="H814">
        <v>4</v>
      </c>
      <c r="I814" t="s">
        <v>1627</v>
      </c>
    </row>
    <row r="815" spans="2:9" x14ac:dyDescent="0.25">
      <c r="B815">
        <v>4</v>
      </c>
      <c r="C815">
        <v>1</v>
      </c>
      <c r="D815">
        <v>4</v>
      </c>
      <c r="E815">
        <v>12</v>
      </c>
      <c r="F815">
        <v>5</v>
      </c>
      <c r="G815">
        <v>3</v>
      </c>
      <c r="H815">
        <v>4</v>
      </c>
      <c r="I815" t="s">
        <v>1628</v>
      </c>
    </row>
    <row r="816" spans="2:9" x14ac:dyDescent="0.25">
      <c r="B816">
        <v>1</v>
      </c>
      <c r="C816">
        <v>4</v>
      </c>
      <c r="D816">
        <v>5</v>
      </c>
      <c r="E816">
        <v>19</v>
      </c>
      <c r="F816">
        <v>1</v>
      </c>
      <c r="G816">
        <v>3</v>
      </c>
      <c r="H816">
        <v>2</v>
      </c>
      <c r="I816" t="s">
        <v>1629</v>
      </c>
    </row>
    <row r="817" spans="2:9" x14ac:dyDescent="0.25">
      <c r="B817">
        <v>1</v>
      </c>
      <c r="C817">
        <v>1</v>
      </c>
      <c r="D817">
        <v>5</v>
      </c>
      <c r="E817">
        <v>15</v>
      </c>
      <c r="F817">
        <v>1</v>
      </c>
      <c r="G817">
        <v>3</v>
      </c>
      <c r="H817">
        <v>1</v>
      </c>
      <c r="I817" t="s">
        <v>1630</v>
      </c>
    </row>
    <row r="818" spans="2:9" x14ac:dyDescent="0.25">
      <c r="B818">
        <v>2</v>
      </c>
      <c r="C818">
        <v>2</v>
      </c>
      <c r="D818">
        <v>3</v>
      </c>
      <c r="E818">
        <v>13</v>
      </c>
      <c r="F818">
        <v>16</v>
      </c>
      <c r="G818">
        <v>3</v>
      </c>
      <c r="H818">
        <v>4</v>
      </c>
      <c r="I818" t="s">
        <v>1631</v>
      </c>
    </row>
    <row r="819" spans="2:9" x14ac:dyDescent="0.25">
      <c r="B819">
        <v>1</v>
      </c>
      <c r="C819">
        <v>5</v>
      </c>
      <c r="D819">
        <v>2</v>
      </c>
      <c r="E819">
        <v>16</v>
      </c>
      <c r="F819">
        <v>1</v>
      </c>
      <c r="G819">
        <v>4</v>
      </c>
      <c r="H819">
        <v>3</v>
      </c>
      <c r="I819" t="s">
        <v>1632</v>
      </c>
    </row>
    <row r="820" spans="2:9" x14ac:dyDescent="0.25">
      <c r="B820">
        <v>4</v>
      </c>
      <c r="C820">
        <v>7</v>
      </c>
      <c r="D820">
        <v>3</v>
      </c>
      <c r="E820">
        <v>2</v>
      </c>
      <c r="F820">
        <v>9</v>
      </c>
      <c r="G820">
        <v>2</v>
      </c>
      <c r="H820">
        <v>4</v>
      </c>
      <c r="I820" t="s">
        <v>1633</v>
      </c>
    </row>
    <row r="821" spans="2:9" x14ac:dyDescent="0.25">
      <c r="B821">
        <v>4</v>
      </c>
      <c r="C821">
        <v>1</v>
      </c>
      <c r="D821">
        <v>5</v>
      </c>
      <c r="E821">
        <v>16</v>
      </c>
      <c r="F821">
        <v>20</v>
      </c>
      <c r="G821">
        <v>4</v>
      </c>
      <c r="H821">
        <v>2</v>
      </c>
      <c r="I821" t="s">
        <v>1634</v>
      </c>
    </row>
    <row r="822" spans="2:9" x14ac:dyDescent="0.25">
      <c r="B822">
        <v>3</v>
      </c>
      <c r="C822">
        <v>5</v>
      </c>
      <c r="D822">
        <v>5</v>
      </c>
      <c r="E822">
        <v>5</v>
      </c>
      <c r="F822">
        <v>11</v>
      </c>
      <c r="G822">
        <v>4</v>
      </c>
      <c r="H822">
        <v>1</v>
      </c>
      <c r="I822" t="s">
        <v>1635</v>
      </c>
    </row>
    <row r="823" spans="2:9" x14ac:dyDescent="0.25">
      <c r="B823">
        <v>4</v>
      </c>
      <c r="C823">
        <v>2</v>
      </c>
      <c r="D823">
        <v>2</v>
      </c>
      <c r="E823">
        <v>4</v>
      </c>
      <c r="F823">
        <v>16</v>
      </c>
      <c r="G823">
        <v>1</v>
      </c>
      <c r="H823">
        <v>1</v>
      </c>
      <c r="I823" t="s">
        <v>1636</v>
      </c>
    </row>
    <row r="824" spans="2:9" x14ac:dyDescent="0.25">
      <c r="B824">
        <v>3</v>
      </c>
      <c r="C824">
        <v>8</v>
      </c>
      <c r="D824">
        <v>1</v>
      </c>
      <c r="E824">
        <v>5</v>
      </c>
      <c r="F824">
        <v>17</v>
      </c>
      <c r="G824">
        <v>3</v>
      </c>
      <c r="H824">
        <v>3</v>
      </c>
      <c r="I824" t="s">
        <v>1637</v>
      </c>
    </row>
    <row r="825" spans="2:9" x14ac:dyDescent="0.25">
      <c r="B825">
        <v>4</v>
      </c>
      <c r="C825">
        <v>6</v>
      </c>
      <c r="D825">
        <v>4</v>
      </c>
      <c r="E825">
        <v>15</v>
      </c>
      <c r="F825">
        <v>8</v>
      </c>
      <c r="G825">
        <v>1</v>
      </c>
      <c r="H825">
        <v>1</v>
      </c>
      <c r="I825" t="s">
        <v>1638</v>
      </c>
    </row>
    <row r="826" spans="2:9" x14ac:dyDescent="0.25">
      <c r="B826">
        <v>1</v>
      </c>
      <c r="C826">
        <v>6</v>
      </c>
      <c r="D826">
        <v>4</v>
      </c>
      <c r="E826">
        <v>15</v>
      </c>
      <c r="F826">
        <v>5</v>
      </c>
      <c r="G826">
        <v>1</v>
      </c>
      <c r="H826">
        <v>4</v>
      </c>
      <c r="I826" t="s">
        <v>1639</v>
      </c>
    </row>
    <row r="827" spans="2:9" x14ac:dyDescent="0.25">
      <c r="B827">
        <v>2</v>
      </c>
      <c r="C827">
        <v>4</v>
      </c>
      <c r="D827">
        <v>4</v>
      </c>
      <c r="E827">
        <v>6</v>
      </c>
      <c r="F827">
        <v>20</v>
      </c>
      <c r="G827">
        <v>4</v>
      </c>
      <c r="H827">
        <v>2</v>
      </c>
      <c r="I827" t="s">
        <v>1640</v>
      </c>
    </row>
    <row r="828" spans="2:9" x14ac:dyDescent="0.25">
      <c r="B828">
        <v>2</v>
      </c>
      <c r="C828">
        <v>6</v>
      </c>
      <c r="D828">
        <v>5</v>
      </c>
      <c r="E828">
        <v>13</v>
      </c>
      <c r="F828">
        <v>17</v>
      </c>
      <c r="G828">
        <v>4</v>
      </c>
      <c r="H828">
        <v>4</v>
      </c>
      <c r="I828" t="s">
        <v>1641</v>
      </c>
    </row>
    <row r="829" spans="2:9" x14ac:dyDescent="0.25">
      <c r="B829">
        <v>2</v>
      </c>
      <c r="C829">
        <v>6</v>
      </c>
      <c r="D829">
        <v>3</v>
      </c>
      <c r="E829">
        <v>6</v>
      </c>
      <c r="F829">
        <v>18</v>
      </c>
      <c r="G829">
        <v>3</v>
      </c>
      <c r="H829">
        <v>4</v>
      </c>
      <c r="I829" t="s">
        <v>1642</v>
      </c>
    </row>
    <row r="830" spans="2:9" x14ac:dyDescent="0.25">
      <c r="B830">
        <v>2</v>
      </c>
      <c r="C830">
        <v>4</v>
      </c>
      <c r="D830">
        <v>2</v>
      </c>
      <c r="E830">
        <v>19</v>
      </c>
      <c r="F830">
        <v>7</v>
      </c>
      <c r="G830">
        <v>3</v>
      </c>
      <c r="H830">
        <v>1</v>
      </c>
      <c r="I830" t="s">
        <v>1643</v>
      </c>
    </row>
    <row r="831" spans="2:9" x14ac:dyDescent="0.25">
      <c r="B831">
        <v>1</v>
      </c>
      <c r="C831">
        <v>8</v>
      </c>
      <c r="D831">
        <v>2</v>
      </c>
      <c r="E831">
        <v>12</v>
      </c>
      <c r="F831">
        <v>14</v>
      </c>
      <c r="G831">
        <v>4</v>
      </c>
      <c r="H831">
        <v>1</v>
      </c>
      <c r="I831" t="s">
        <v>1644</v>
      </c>
    </row>
    <row r="832" spans="2:9" x14ac:dyDescent="0.25">
      <c r="B832">
        <v>4</v>
      </c>
      <c r="C832">
        <v>8</v>
      </c>
      <c r="D832">
        <v>1</v>
      </c>
      <c r="E832">
        <v>10</v>
      </c>
      <c r="F832">
        <v>17</v>
      </c>
      <c r="G832">
        <v>2</v>
      </c>
      <c r="H832">
        <v>1</v>
      </c>
      <c r="I832" t="s">
        <v>1645</v>
      </c>
    </row>
    <row r="833" spans="2:9" x14ac:dyDescent="0.25">
      <c r="B833">
        <v>2</v>
      </c>
      <c r="C833">
        <v>2</v>
      </c>
      <c r="D833">
        <v>1</v>
      </c>
      <c r="E833">
        <v>6</v>
      </c>
      <c r="F833">
        <v>4</v>
      </c>
      <c r="G833">
        <v>2</v>
      </c>
      <c r="H833">
        <v>3</v>
      </c>
      <c r="I833" t="s">
        <v>1646</v>
      </c>
    </row>
    <row r="834" spans="2:9" x14ac:dyDescent="0.25">
      <c r="B834">
        <v>2</v>
      </c>
      <c r="C834">
        <v>6</v>
      </c>
      <c r="D834">
        <v>5</v>
      </c>
      <c r="E834">
        <v>1</v>
      </c>
      <c r="F834">
        <v>7</v>
      </c>
      <c r="G834">
        <v>2</v>
      </c>
      <c r="H834">
        <v>1</v>
      </c>
      <c r="I834" t="s">
        <v>1647</v>
      </c>
    </row>
    <row r="835" spans="2:9" x14ac:dyDescent="0.25">
      <c r="B835">
        <v>2</v>
      </c>
      <c r="C835">
        <v>6</v>
      </c>
      <c r="D835">
        <v>4</v>
      </c>
      <c r="E835">
        <v>8</v>
      </c>
      <c r="F835">
        <v>2</v>
      </c>
      <c r="G835">
        <v>2</v>
      </c>
      <c r="H835">
        <v>2</v>
      </c>
      <c r="I835" t="s">
        <v>1648</v>
      </c>
    </row>
    <row r="836" spans="2:9" x14ac:dyDescent="0.25">
      <c r="B836">
        <v>4</v>
      </c>
      <c r="C836">
        <v>5</v>
      </c>
      <c r="D836">
        <v>1</v>
      </c>
      <c r="E836">
        <v>14</v>
      </c>
      <c r="F836">
        <v>3</v>
      </c>
      <c r="G836">
        <v>1</v>
      </c>
      <c r="H836">
        <v>3</v>
      </c>
      <c r="I836" t="s">
        <v>1649</v>
      </c>
    </row>
    <row r="837" spans="2:9" x14ac:dyDescent="0.25">
      <c r="B837">
        <v>1</v>
      </c>
      <c r="C837">
        <v>7</v>
      </c>
      <c r="D837">
        <v>1</v>
      </c>
      <c r="E837">
        <v>19</v>
      </c>
      <c r="F837">
        <v>10</v>
      </c>
      <c r="G837">
        <v>2</v>
      </c>
      <c r="H837">
        <v>1</v>
      </c>
      <c r="I837" t="s">
        <v>1650</v>
      </c>
    </row>
    <row r="838" spans="2:9" x14ac:dyDescent="0.25">
      <c r="B838">
        <v>1</v>
      </c>
      <c r="C838">
        <v>8</v>
      </c>
      <c r="D838">
        <v>2</v>
      </c>
      <c r="E838">
        <v>7</v>
      </c>
      <c r="F838">
        <v>18</v>
      </c>
      <c r="G838">
        <v>2</v>
      </c>
      <c r="H838">
        <v>2</v>
      </c>
      <c r="I838" t="s">
        <v>1651</v>
      </c>
    </row>
    <row r="839" spans="2:9" x14ac:dyDescent="0.25">
      <c r="B839">
        <v>4</v>
      </c>
      <c r="C839">
        <v>7</v>
      </c>
      <c r="D839">
        <v>3</v>
      </c>
      <c r="E839">
        <v>7</v>
      </c>
      <c r="F839">
        <v>2</v>
      </c>
      <c r="G839">
        <v>3</v>
      </c>
      <c r="H839">
        <v>2</v>
      </c>
      <c r="I839" t="s">
        <v>1652</v>
      </c>
    </row>
    <row r="840" spans="2:9" x14ac:dyDescent="0.25">
      <c r="B840">
        <v>2</v>
      </c>
      <c r="C840">
        <v>6</v>
      </c>
      <c r="D840">
        <v>1</v>
      </c>
      <c r="E840">
        <v>7</v>
      </c>
      <c r="F840">
        <v>14</v>
      </c>
      <c r="G840">
        <v>3</v>
      </c>
      <c r="H840">
        <v>2</v>
      </c>
      <c r="I840" t="s">
        <v>1653</v>
      </c>
    </row>
    <row r="841" spans="2:9" x14ac:dyDescent="0.25">
      <c r="B841">
        <v>1</v>
      </c>
      <c r="C841">
        <v>7</v>
      </c>
      <c r="D841">
        <v>1</v>
      </c>
      <c r="E841">
        <v>15</v>
      </c>
      <c r="F841">
        <v>9</v>
      </c>
      <c r="G841">
        <v>2</v>
      </c>
      <c r="H841">
        <v>4</v>
      </c>
      <c r="I841" t="s">
        <v>1654</v>
      </c>
    </row>
    <row r="842" spans="2:9" x14ac:dyDescent="0.25">
      <c r="B842">
        <v>1</v>
      </c>
      <c r="C842">
        <v>6</v>
      </c>
      <c r="D842">
        <v>5</v>
      </c>
      <c r="E842">
        <v>13</v>
      </c>
      <c r="F842">
        <v>16</v>
      </c>
      <c r="G842">
        <v>3</v>
      </c>
      <c r="H842">
        <v>2</v>
      </c>
      <c r="I842" t="s">
        <v>1655</v>
      </c>
    </row>
    <row r="843" spans="2:9" x14ac:dyDescent="0.25">
      <c r="B843">
        <v>2</v>
      </c>
      <c r="C843">
        <v>7</v>
      </c>
      <c r="D843">
        <v>2</v>
      </c>
      <c r="E843">
        <v>15</v>
      </c>
      <c r="F843">
        <v>8</v>
      </c>
      <c r="G843">
        <v>1</v>
      </c>
      <c r="H843">
        <v>4</v>
      </c>
      <c r="I843" t="s">
        <v>1656</v>
      </c>
    </row>
    <row r="844" spans="2:9" x14ac:dyDescent="0.25">
      <c r="B844">
        <v>3</v>
      </c>
      <c r="C844">
        <v>7</v>
      </c>
      <c r="D844">
        <v>1</v>
      </c>
      <c r="E844">
        <v>8</v>
      </c>
      <c r="F844">
        <v>2</v>
      </c>
      <c r="G844">
        <v>1</v>
      </c>
      <c r="H844">
        <v>1</v>
      </c>
      <c r="I844" t="s">
        <v>1657</v>
      </c>
    </row>
    <row r="845" spans="2:9" x14ac:dyDescent="0.25">
      <c r="B845">
        <v>4</v>
      </c>
      <c r="C845">
        <v>1</v>
      </c>
      <c r="D845">
        <v>5</v>
      </c>
      <c r="E845">
        <v>4</v>
      </c>
      <c r="F845">
        <v>1</v>
      </c>
      <c r="G845">
        <v>3</v>
      </c>
      <c r="H845">
        <v>1</v>
      </c>
      <c r="I845" t="s">
        <v>1658</v>
      </c>
    </row>
    <row r="846" spans="2:9" x14ac:dyDescent="0.25">
      <c r="B846">
        <v>3</v>
      </c>
      <c r="C846">
        <v>2</v>
      </c>
      <c r="D846">
        <v>1</v>
      </c>
      <c r="E846">
        <v>14</v>
      </c>
      <c r="F846">
        <v>11</v>
      </c>
      <c r="G846">
        <v>4</v>
      </c>
      <c r="H846">
        <v>1</v>
      </c>
      <c r="I846" t="s">
        <v>1659</v>
      </c>
    </row>
    <row r="847" spans="2:9" x14ac:dyDescent="0.25">
      <c r="B847">
        <v>3</v>
      </c>
      <c r="C847">
        <v>7</v>
      </c>
      <c r="D847">
        <v>4</v>
      </c>
      <c r="E847">
        <v>13</v>
      </c>
      <c r="F847">
        <v>4</v>
      </c>
      <c r="G847">
        <v>3</v>
      </c>
      <c r="H847">
        <v>2</v>
      </c>
      <c r="I847" t="s">
        <v>1660</v>
      </c>
    </row>
    <row r="848" spans="2:9" x14ac:dyDescent="0.25">
      <c r="B848">
        <v>3</v>
      </c>
      <c r="C848">
        <v>5</v>
      </c>
      <c r="D848">
        <v>1</v>
      </c>
      <c r="E848">
        <v>16</v>
      </c>
      <c r="F848">
        <v>5</v>
      </c>
      <c r="G848">
        <v>1</v>
      </c>
      <c r="H848">
        <v>1</v>
      </c>
      <c r="I848" t="s">
        <v>1661</v>
      </c>
    </row>
    <row r="849" spans="2:9" x14ac:dyDescent="0.25">
      <c r="B849">
        <v>3</v>
      </c>
      <c r="C849">
        <v>3</v>
      </c>
      <c r="D849">
        <v>3</v>
      </c>
      <c r="E849">
        <v>6</v>
      </c>
      <c r="F849">
        <v>6</v>
      </c>
      <c r="G849">
        <v>4</v>
      </c>
      <c r="H849">
        <v>2</v>
      </c>
      <c r="I849" t="s">
        <v>1662</v>
      </c>
    </row>
    <row r="850" spans="2:9" x14ac:dyDescent="0.25">
      <c r="B850">
        <v>1</v>
      </c>
      <c r="C850">
        <v>7</v>
      </c>
      <c r="D850">
        <v>1</v>
      </c>
      <c r="E850">
        <v>8</v>
      </c>
      <c r="F850">
        <v>13</v>
      </c>
      <c r="G850">
        <v>3</v>
      </c>
      <c r="H850">
        <v>1</v>
      </c>
      <c r="I850" t="s">
        <v>1663</v>
      </c>
    </row>
    <row r="851" spans="2:9" x14ac:dyDescent="0.25">
      <c r="B851">
        <v>4</v>
      </c>
      <c r="C851">
        <v>7</v>
      </c>
      <c r="D851">
        <v>5</v>
      </c>
      <c r="E851">
        <v>17</v>
      </c>
      <c r="F851">
        <v>19</v>
      </c>
      <c r="G851">
        <v>2</v>
      </c>
      <c r="H851">
        <v>1</v>
      </c>
      <c r="I851" t="s">
        <v>1664</v>
      </c>
    </row>
    <row r="852" spans="2:9" x14ac:dyDescent="0.25">
      <c r="B852">
        <v>3</v>
      </c>
      <c r="C852">
        <v>8</v>
      </c>
      <c r="D852">
        <v>1</v>
      </c>
      <c r="E852">
        <v>16</v>
      </c>
      <c r="F852">
        <v>6</v>
      </c>
      <c r="G852">
        <v>3</v>
      </c>
      <c r="H852">
        <v>2</v>
      </c>
      <c r="I852" t="s">
        <v>1665</v>
      </c>
    </row>
    <row r="853" spans="2:9" x14ac:dyDescent="0.25">
      <c r="B853">
        <v>1</v>
      </c>
      <c r="C853">
        <v>2</v>
      </c>
      <c r="D853">
        <v>2</v>
      </c>
      <c r="E853">
        <v>18</v>
      </c>
      <c r="F853">
        <v>3</v>
      </c>
      <c r="G853">
        <v>1</v>
      </c>
      <c r="H853">
        <v>4</v>
      </c>
      <c r="I853" t="s">
        <v>1666</v>
      </c>
    </row>
    <row r="854" spans="2:9" x14ac:dyDescent="0.25">
      <c r="B854">
        <v>4</v>
      </c>
      <c r="C854">
        <v>3</v>
      </c>
      <c r="D854">
        <v>3</v>
      </c>
      <c r="E854">
        <v>17</v>
      </c>
      <c r="F854">
        <v>1</v>
      </c>
      <c r="G854">
        <v>3</v>
      </c>
      <c r="H854">
        <v>2</v>
      </c>
      <c r="I854" t="s">
        <v>1667</v>
      </c>
    </row>
    <row r="855" spans="2:9" x14ac:dyDescent="0.25">
      <c r="B855">
        <v>1</v>
      </c>
      <c r="C855">
        <v>6</v>
      </c>
      <c r="D855">
        <v>5</v>
      </c>
      <c r="E855">
        <v>3</v>
      </c>
      <c r="F855">
        <v>3</v>
      </c>
      <c r="G855">
        <v>4</v>
      </c>
      <c r="H855">
        <v>2</v>
      </c>
      <c r="I855" t="s">
        <v>1668</v>
      </c>
    </row>
    <row r="856" spans="2:9" x14ac:dyDescent="0.25">
      <c r="B856">
        <v>4</v>
      </c>
      <c r="C856">
        <v>1</v>
      </c>
      <c r="D856">
        <v>5</v>
      </c>
      <c r="E856">
        <v>15</v>
      </c>
      <c r="F856">
        <v>19</v>
      </c>
      <c r="G856">
        <v>2</v>
      </c>
      <c r="H856">
        <v>1</v>
      </c>
      <c r="I856" t="s">
        <v>1669</v>
      </c>
    </row>
    <row r="857" spans="2:9" x14ac:dyDescent="0.25">
      <c r="B857">
        <v>4</v>
      </c>
      <c r="C857">
        <v>5</v>
      </c>
      <c r="D857">
        <v>5</v>
      </c>
      <c r="E857">
        <v>13</v>
      </c>
      <c r="F857">
        <v>7</v>
      </c>
      <c r="G857">
        <v>3</v>
      </c>
      <c r="H857">
        <v>1</v>
      </c>
      <c r="I857" t="s">
        <v>1670</v>
      </c>
    </row>
    <row r="858" spans="2:9" x14ac:dyDescent="0.25">
      <c r="B858">
        <v>4</v>
      </c>
      <c r="C858">
        <v>1</v>
      </c>
      <c r="D858">
        <v>2</v>
      </c>
      <c r="E858">
        <v>4</v>
      </c>
      <c r="F858">
        <v>1</v>
      </c>
      <c r="G858">
        <v>3</v>
      </c>
      <c r="H858">
        <v>2</v>
      </c>
      <c r="I858" t="s">
        <v>1671</v>
      </c>
    </row>
    <row r="859" spans="2:9" x14ac:dyDescent="0.25">
      <c r="B859">
        <v>1</v>
      </c>
      <c r="C859">
        <v>4</v>
      </c>
      <c r="D859">
        <v>4</v>
      </c>
      <c r="E859">
        <v>11</v>
      </c>
      <c r="F859">
        <v>8</v>
      </c>
      <c r="G859">
        <v>2</v>
      </c>
      <c r="H859">
        <v>3</v>
      </c>
      <c r="I859" t="s">
        <v>1672</v>
      </c>
    </row>
    <row r="860" spans="2:9" x14ac:dyDescent="0.25">
      <c r="B860">
        <v>1</v>
      </c>
      <c r="C860">
        <v>5</v>
      </c>
      <c r="D860">
        <v>3</v>
      </c>
      <c r="E860">
        <v>7</v>
      </c>
      <c r="F860">
        <v>6</v>
      </c>
      <c r="G860">
        <v>1</v>
      </c>
      <c r="H860">
        <v>2</v>
      </c>
      <c r="I860" t="s">
        <v>1673</v>
      </c>
    </row>
    <row r="861" spans="2:9" x14ac:dyDescent="0.25">
      <c r="B861">
        <v>4</v>
      </c>
      <c r="C861">
        <v>4</v>
      </c>
      <c r="D861">
        <v>3</v>
      </c>
      <c r="E861">
        <v>19</v>
      </c>
      <c r="F861">
        <v>19</v>
      </c>
      <c r="G861">
        <v>2</v>
      </c>
      <c r="H861">
        <v>3</v>
      </c>
      <c r="I861" t="s">
        <v>1674</v>
      </c>
    </row>
    <row r="862" spans="2:9" x14ac:dyDescent="0.25">
      <c r="B862">
        <v>3</v>
      </c>
      <c r="C862">
        <v>5</v>
      </c>
      <c r="D862">
        <v>2</v>
      </c>
      <c r="E862">
        <v>15</v>
      </c>
      <c r="F862">
        <v>15</v>
      </c>
      <c r="G862">
        <v>1</v>
      </c>
      <c r="H862">
        <v>3</v>
      </c>
      <c r="I862" t="s">
        <v>1675</v>
      </c>
    </row>
    <row r="863" spans="2:9" x14ac:dyDescent="0.25">
      <c r="B863">
        <v>3</v>
      </c>
      <c r="C863">
        <v>4</v>
      </c>
      <c r="D863">
        <v>2</v>
      </c>
      <c r="E863">
        <v>13</v>
      </c>
      <c r="F863">
        <v>6</v>
      </c>
      <c r="G863">
        <v>2</v>
      </c>
      <c r="H863">
        <v>1</v>
      </c>
      <c r="I863" t="s">
        <v>1676</v>
      </c>
    </row>
    <row r="864" spans="2:9" x14ac:dyDescent="0.25">
      <c r="B864">
        <v>4</v>
      </c>
      <c r="C864">
        <v>1</v>
      </c>
      <c r="D864">
        <v>2</v>
      </c>
      <c r="E864">
        <v>13</v>
      </c>
      <c r="F864">
        <v>4</v>
      </c>
      <c r="G864">
        <v>1</v>
      </c>
      <c r="H864">
        <v>1</v>
      </c>
      <c r="I864" t="s">
        <v>1677</v>
      </c>
    </row>
    <row r="865" spans="2:9" x14ac:dyDescent="0.25">
      <c r="B865">
        <v>1</v>
      </c>
      <c r="C865">
        <v>2</v>
      </c>
      <c r="D865">
        <v>2</v>
      </c>
      <c r="E865">
        <v>17</v>
      </c>
      <c r="F865">
        <v>19</v>
      </c>
      <c r="G865">
        <v>1</v>
      </c>
      <c r="H865">
        <v>2</v>
      </c>
      <c r="I865" t="s">
        <v>1678</v>
      </c>
    </row>
    <row r="866" spans="2:9" x14ac:dyDescent="0.25">
      <c r="B866">
        <v>1</v>
      </c>
      <c r="C866">
        <v>8</v>
      </c>
      <c r="D866">
        <v>4</v>
      </c>
      <c r="E866">
        <v>11</v>
      </c>
      <c r="F866">
        <v>14</v>
      </c>
      <c r="G866">
        <v>1</v>
      </c>
      <c r="H866">
        <v>3</v>
      </c>
      <c r="I866" t="s">
        <v>1679</v>
      </c>
    </row>
    <row r="867" spans="2:9" x14ac:dyDescent="0.25">
      <c r="B867">
        <v>4</v>
      </c>
      <c r="C867">
        <v>4</v>
      </c>
      <c r="D867">
        <v>4</v>
      </c>
      <c r="E867">
        <v>2</v>
      </c>
      <c r="F867">
        <v>12</v>
      </c>
      <c r="G867">
        <v>4</v>
      </c>
      <c r="H867">
        <v>1</v>
      </c>
      <c r="I867" t="s">
        <v>1680</v>
      </c>
    </row>
    <row r="868" spans="2:9" x14ac:dyDescent="0.25">
      <c r="B868">
        <v>1</v>
      </c>
      <c r="C868">
        <v>2</v>
      </c>
      <c r="D868">
        <v>2</v>
      </c>
      <c r="E868">
        <v>9</v>
      </c>
      <c r="F868">
        <v>7</v>
      </c>
      <c r="G868">
        <v>3</v>
      </c>
      <c r="H868">
        <v>2</v>
      </c>
      <c r="I868" t="s">
        <v>1681</v>
      </c>
    </row>
    <row r="869" spans="2:9" x14ac:dyDescent="0.25">
      <c r="B869">
        <v>3</v>
      </c>
      <c r="C869">
        <v>1</v>
      </c>
      <c r="D869">
        <v>4</v>
      </c>
      <c r="E869">
        <v>4</v>
      </c>
      <c r="F869">
        <v>12</v>
      </c>
      <c r="G869">
        <v>1</v>
      </c>
      <c r="H869">
        <v>3</v>
      </c>
      <c r="I869" t="s">
        <v>1682</v>
      </c>
    </row>
    <row r="870" spans="2:9" x14ac:dyDescent="0.25">
      <c r="B870">
        <v>4</v>
      </c>
      <c r="C870">
        <v>8</v>
      </c>
      <c r="D870">
        <v>3</v>
      </c>
      <c r="E870">
        <v>15</v>
      </c>
      <c r="F870">
        <v>9</v>
      </c>
      <c r="G870">
        <v>1</v>
      </c>
      <c r="H870">
        <v>1</v>
      </c>
      <c r="I870" t="s">
        <v>1683</v>
      </c>
    </row>
    <row r="871" spans="2:9" x14ac:dyDescent="0.25">
      <c r="B871">
        <v>1</v>
      </c>
      <c r="C871">
        <v>5</v>
      </c>
      <c r="D871">
        <v>4</v>
      </c>
      <c r="E871">
        <v>14</v>
      </c>
      <c r="F871">
        <v>15</v>
      </c>
      <c r="G871">
        <v>2</v>
      </c>
      <c r="H871">
        <v>3</v>
      </c>
      <c r="I871" t="s">
        <v>1684</v>
      </c>
    </row>
    <row r="872" spans="2:9" x14ac:dyDescent="0.25">
      <c r="B872">
        <v>2</v>
      </c>
      <c r="C872">
        <v>3</v>
      </c>
      <c r="D872">
        <v>5</v>
      </c>
      <c r="E872">
        <v>19</v>
      </c>
      <c r="F872">
        <v>9</v>
      </c>
      <c r="G872">
        <v>3</v>
      </c>
      <c r="H872">
        <v>3</v>
      </c>
      <c r="I872" t="s">
        <v>1685</v>
      </c>
    </row>
    <row r="873" spans="2:9" x14ac:dyDescent="0.25">
      <c r="B873">
        <v>4</v>
      </c>
      <c r="C873">
        <v>2</v>
      </c>
      <c r="D873">
        <v>3</v>
      </c>
      <c r="E873">
        <v>6</v>
      </c>
      <c r="F873">
        <v>8</v>
      </c>
      <c r="G873">
        <v>2</v>
      </c>
      <c r="H873">
        <v>3</v>
      </c>
      <c r="I873" t="s">
        <v>1686</v>
      </c>
    </row>
    <row r="874" spans="2:9" x14ac:dyDescent="0.25">
      <c r="B874">
        <v>3</v>
      </c>
      <c r="C874">
        <v>1</v>
      </c>
      <c r="D874">
        <v>2</v>
      </c>
      <c r="E874">
        <v>7</v>
      </c>
      <c r="F874">
        <v>12</v>
      </c>
      <c r="G874">
        <v>4</v>
      </c>
      <c r="H874">
        <v>1</v>
      </c>
      <c r="I874" t="s">
        <v>1687</v>
      </c>
    </row>
    <row r="875" spans="2:9" x14ac:dyDescent="0.25">
      <c r="B875">
        <v>1</v>
      </c>
      <c r="C875">
        <v>2</v>
      </c>
      <c r="D875">
        <v>4</v>
      </c>
      <c r="E875">
        <v>12</v>
      </c>
      <c r="F875">
        <v>8</v>
      </c>
      <c r="G875">
        <v>4</v>
      </c>
      <c r="H875">
        <v>1</v>
      </c>
      <c r="I875" t="s">
        <v>1688</v>
      </c>
    </row>
    <row r="876" spans="2:9" x14ac:dyDescent="0.25">
      <c r="B876">
        <v>4</v>
      </c>
      <c r="C876">
        <v>2</v>
      </c>
      <c r="D876">
        <v>4</v>
      </c>
      <c r="E876">
        <v>10</v>
      </c>
      <c r="F876">
        <v>10</v>
      </c>
      <c r="G876">
        <v>1</v>
      </c>
      <c r="H876">
        <v>3</v>
      </c>
      <c r="I876" t="s">
        <v>1689</v>
      </c>
    </row>
    <row r="877" spans="2:9" x14ac:dyDescent="0.25">
      <c r="B877">
        <v>1</v>
      </c>
      <c r="C877">
        <v>4</v>
      </c>
      <c r="D877">
        <v>4</v>
      </c>
      <c r="E877">
        <v>9</v>
      </c>
      <c r="F877">
        <v>19</v>
      </c>
      <c r="G877">
        <v>1</v>
      </c>
      <c r="H877">
        <v>1</v>
      </c>
      <c r="I877" t="s">
        <v>1690</v>
      </c>
    </row>
    <row r="878" spans="2:9" x14ac:dyDescent="0.25">
      <c r="B878">
        <v>2</v>
      </c>
      <c r="C878">
        <v>1</v>
      </c>
      <c r="D878">
        <v>5</v>
      </c>
      <c r="E878">
        <v>16</v>
      </c>
      <c r="F878">
        <v>4</v>
      </c>
      <c r="G878">
        <v>2</v>
      </c>
      <c r="H878">
        <v>2</v>
      </c>
      <c r="I878" t="s">
        <v>1691</v>
      </c>
    </row>
    <row r="879" spans="2:9" x14ac:dyDescent="0.25">
      <c r="B879">
        <v>4</v>
      </c>
      <c r="C879">
        <v>5</v>
      </c>
      <c r="D879">
        <v>1</v>
      </c>
      <c r="E879">
        <v>2</v>
      </c>
      <c r="F879">
        <v>2</v>
      </c>
      <c r="G879">
        <v>3</v>
      </c>
      <c r="H879">
        <v>4</v>
      </c>
      <c r="I879" t="s">
        <v>1692</v>
      </c>
    </row>
    <row r="880" spans="2:9" x14ac:dyDescent="0.25">
      <c r="B880">
        <v>1</v>
      </c>
      <c r="C880">
        <v>5</v>
      </c>
      <c r="D880">
        <v>2</v>
      </c>
      <c r="E880">
        <v>8</v>
      </c>
      <c r="F880">
        <v>8</v>
      </c>
      <c r="G880">
        <v>3</v>
      </c>
      <c r="H880">
        <v>3</v>
      </c>
      <c r="I880" t="s">
        <v>1693</v>
      </c>
    </row>
    <row r="881" spans="2:9" x14ac:dyDescent="0.25">
      <c r="B881">
        <v>1</v>
      </c>
      <c r="C881">
        <v>5</v>
      </c>
      <c r="D881">
        <v>4</v>
      </c>
      <c r="E881">
        <v>19</v>
      </c>
      <c r="F881">
        <v>8</v>
      </c>
      <c r="G881">
        <v>4</v>
      </c>
      <c r="H881">
        <v>4</v>
      </c>
      <c r="I881" t="s">
        <v>1694</v>
      </c>
    </row>
    <row r="882" spans="2:9" x14ac:dyDescent="0.25">
      <c r="B882">
        <v>3</v>
      </c>
      <c r="C882">
        <v>2</v>
      </c>
      <c r="D882">
        <v>4</v>
      </c>
      <c r="E882">
        <v>10</v>
      </c>
      <c r="F882">
        <v>17</v>
      </c>
      <c r="G882">
        <v>3</v>
      </c>
      <c r="H882">
        <v>1</v>
      </c>
      <c r="I882" t="s">
        <v>1695</v>
      </c>
    </row>
    <row r="883" spans="2:9" x14ac:dyDescent="0.25">
      <c r="B883">
        <v>3</v>
      </c>
      <c r="C883">
        <v>6</v>
      </c>
      <c r="D883">
        <v>3</v>
      </c>
      <c r="E883">
        <v>13</v>
      </c>
      <c r="F883">
        <v>18</v>
      </c>
      <c r="G883">
        <v>1</v>
      </c>
      <c r="H883">
        <v>3</v>
      </c>
      <c r="I883" t="s">
        <v>1696</v>
      </c>
    </row>
    <row r="884" spans="2:9" x14ac:dyDescent="0.25">
      <c r="B884">
        <v>2</v>
      </c>
      <c r="C884">
        <v>7</v>
      </c>
      <c r="D884">
        <v>4</v>
      </c>
      <c r="E884">
        <v>10</v>
      </c>
      <c r="F884">
        <v>16</v>
      </c>
      <c r="G884">
        <v>4</v>
      </c>
      <c r="H884">
        <v>4</v>
      </c>
      <c r="I884" t="s">
        <v>1697</v>
      </c>
    </row>
    <row r="885" spans="2:9" x14ac:dyDescent="0.25">
      <c r="B885">
        <v>2</v>
      </c>
      <c r="C885">
        <v>3</v>
      </c>
      <c r="D885">
        <v>4</v>
      </c>
      <c r="E885">
        <v>7</v>
      </c>
      <c r="F885">
        <v>9</v>
      </c>
      <c r="G885">
        <v>3</v>
      </c>
      <c r="H885">
        <v>4</v>
      </c>
      <c r="I885" t="s">
        <v>1698</v>
      </c>
    </row>
    <row r="886" spans="2:9" x14ac:dyDescent="0.25">
      <c r="B886">
        <v>1</v>
      </c>
      <c r="C886">
        <v>5</v>
      </c>
      <c r="D886">
        <v>3</v>
      </c>
      <c r="E886">
        <v>13</v>
      </c>
      <c r="F886">
        <v>12</v>
      </c>
      <c r="G886">
        <v>1</v>
      </c>
      <c r="H886">
        <v>1</v>
      </c>
      <c r="I886" t="s">
        <v>1699</v>
      </c>
    </row>
    <row r="887" spans="2:9" x14ac:dyDescent="0.25">
      <c r="B887">
        <v>1</v>
      </c>
      <c r="C887">
        <v>8</v>
      </c>
      <c r="D887">
        <v>5</v>
      </c>
      <c r="E887">
        <v>15</v>
      </c>
      <c r="F887">
        <v>4</v>
      </c>
      <c r="G887">
        <v>3</v>
      </c>
      <c r="H887">
        <v>1</v>
      </c>
      <c r="I887" t="s">
        <v>1700</v>
      </c>
    </row>
    <row r="888" spans="2:9" x14ac:dyDescent="0.25">
      <c r="B888">
        <v>1</v>
      </c>
      <c r="C888">
        <v>1</v>
      </c>
      <c r="D888">
        <v>4</v>
      </c>
      <c r="E888">
        <v>8</v>
      </c>
      <c r="F888">
        <v>17</v>
      </c>
      <c r="G888">
        <v>2</v>
      </c>
      <c r="H888">
        <v>1</v>
      </c>
      <c r="I888" t="s">
        <v>1701</v>
      </c>
    </row>
    <row r="889" spans="2:9" x14ac:dyDescent="0.25">
      <c r="B889">
        <v>2</v>
      </c>
      <c r="C889">
        <v>5</v>
      </c>
      <c r="D889">
        <v>3</v>
      </c>
      <c r="E889">
        <v>5</v>
      </c>
      <c r="F889">
        <v>20</v>
      </c>
      <c r="G889">
        <v>1</v>
      </c>
      <c r="H889">
        <v>3</v>
      </c>
      <c r="I889" t="s">
        <v>1702</v>
      </c>
    </row>
    <row r="890" spans="2:9" x14ac:dyDescent="0.25">
      <c r="B890">
        <v>4</v>
      </c>
      <c r="C890">
        <v>3</v>
      </c>
      <c r="D890">
        <v>3</v>
      </c>
      <c r="E890">
        <v>15</v>
      </c>
      <c r="F890">
        <v>16</v>
      </c>
      <c r="G890">
        <v>3</v>
      </c>
      <c r="H890">
        <v>1</v>
      </c>
      <c r="I890" t="s">
        <v>1703</v>
      </c>
    </row>
    <row r="891" spans="2:9" x14ac:dyDescent="0.25">
      <c r="B891">
        <v>1</v>
      </c>
      <c r="C891">
        <v>2</v>
      </c>
      <c r="D891">
        <v>5</v>
      </c>
      <c r="E891">
        <v>6</v>
      </c>
      <c r="F891">
        <v>6</v>
      </c>
      <c r="G891">
        <v>3</v>
      </c>
      <c r="H891">
        <v>2</v>
      </c>
      <c r="I891" t="s">
        <v>1704</v>
      </c>
    </row>
    <row r="892" spans="2:9" x14ac:dyDescent="0.25">
      <c r="B892">
        <v>1</v>
      </c>
      <c r="C892">
        <v>7</v>
      </c>
      <c r="D892">
        <v>5</v>
      </c>
      <c r="E892">
        <v>10</v>
      </c>
      <c r="F892">
        <v>7</v>
      </c>
      <c r="G892">
        <v>1</v>
      </c>
      <c r="H892">
        <v>2</v>
      </c>
      <c r="I892" t="s">
        <v>1705</v>
      </c>
    </row>
    <row r="893" spans="2:9" x14ac:dyDescent="0.25">
      <c r="B893">
        <v>4</v>
      </c>
      <c r="C893">
        <v>7</v>
      </c>
      <c r="D893">
        <v>4</v>
      </c>
      <c r="E893">
        <v>2</v>
      </c>
      <c r="F893">
        <v>14</v>
      </c>
      <c r="G893">
        <v>1</v>
      </c>
      <c r="H893">
        <v>1</v>
      </c>
      <c r="I893" t="s">
        <v>1706</v>
      </c>
    </row>
    <row r="894" spans="2:9" x14ac:dyDescent="0.25">
      <c r="B894">
        <v>4</v>
      </c>
      <c r="C894">
        <v>6</v>
      </c>
      <c r="D894">
        <v>3</v>
      </c>
      <c r="E894">
        <v>19</v>
      </c>
      <c r="F894">
        <v>10</v>
      </c>
      <c r="G894">
        <v>3</v>
      </c>
      <c r="H894">
        <v>4</v>
      </c>
      <c r="I894" t="s">
        <v>1707</v>
      </c>
    </row>
    <row r="895" spans="2:9" x14ac:dyDescent="0.25">
      <c r="B895">
        <v>1</v>
      </c>
      <c r="C895">
        <v>4</v>
      </c>
      <c r="D895">
        <v>3</v>
      </c>
      <c r="E895">
        <v>15</v>
      </c>
      <c r="F895">
        <v>8</v>
      </c>
      <c r="G895">
        <v>4</v>
      </c>
      <c r="H895">
        <v>4</v>
      </c>
      <c r="I895" t="s">
        <v>1708</v>
      </c>
    </row>
    <row r="896" spans="2:9" x14ac:dyDescent="0.25">
      <c r="B896">
        <v>2</v>
      </c>
      <c r="C896">
        <v>5</v>
      </c>
      <c r="D896">
        <v>2</v>
      </c>
      <c r="E896">
        <v>15</v>
      </c>
      <c r="F896">
        <v>4</v>
      </c>
      <c r="G896">
        <v>2</v>
      </c>
      <c r="H896">
        <v>1</v>
      </c>
      <c r="I896" t="s">
        <v>1709</v>
      </c>
    </row>
    <row r="897" spans="2:9" x14ac:dyDescent="0.25">
      <c r="B897">
        <v>4</v>
      </c>
      <c r="C897">
        <v>1</v>
      </c>
      <c r="D897">
        <v>5</v>
      </c>
      <c r="E897">
        <v>17</v>
      </c>
      <c r="F897">
        <v>20</v>
      </c>
      <c r="G897">
        <v>4</v>
      </c>
      <c r="H897">
        <v>4</v>
      </c>
      <c r="I897" t="s">
        <v>1710</v>
      </c>
    </row>
    <row r="898" spans="2:9" x14ac:dyDescent="0.25">
      <c r="B898">
        <v>3</v>
      </c>
      <c r="C898">
        <v>6</v>
      </c>
      <c r="D898">
        <v>4</v>
      </c>
      <c r="E898">
        <v>5</v>
      </c>
      <c r="F898">
        <v>14</v>
      </c>
      <c r="G898">
        <v>2</v>
      </c>
      <c r="H898">
        <v>4</v>
      </c>
      <c r="I898" t="s">
        <v>1711</v>
      </c>
    </row>
    <row r="899" spans="2:9" x14ac:dyDescent="0.25">
      <c r="B899">
        <v>4</v>
      </c>
      <c r="C899">
        <v>4</v>
      </c>
      <c r="D899">
        <v>4</v>
      </c>
      <c r="E899">
        <v>1</v>
      </c>
      <c r="F899">
        <v>17</v>
      </c>
      <c r="G899">
        <v>1</v>
      </c>
      <c r="H899">
        <v>3</v>
      </c>
      <c r="I899" t="s">
        <v>1712</v>
      </c>
    </row>
    <row r="900" spans="2:9" x14ac:dyDescent="0.25">
      <c r="B900">
        <v>2</v>
      </c>
      <c r="C900">
        <v>1</v>
      </c>
      <c r="D900">
        <v>5</v>
      </c>
      <c r="E900">
        <v>6</v>
      </c>
      <c r="F900">
        <v>18</v>
      </c>
      <c r="G900">
        <v>2</v>
      </c>
      <c r="H900">
        <v>4</v>
      </c>
      <c r="I900" t="s">
        <v>1713</v>
      </c>
    </row>
    <row r="901" spans="2:9" x14ac:dyDescent="0.25">
      <c r="B901">
        <v>3</v>
      </c>
      <c r="C901">
        <v>4</v>
      </c>
      <c r="D901">
        <v>1</v>
      </c>
      <c r="E901">
        <v>9</v>
      </c>
      <c r="F901">
        <v>6</v>
      </c>
      <c r="G901">
        <v>4</v>
      </c>
      <c r="H901">
        <v>4</v>
      </c>
      <c r="I901" t="s">
        <v>1714</v>
      </c>
    </row>
    <row r="902" spans="2:9" x14ac:dyDescent="0.25">
      <c r="B902">
        <v>4</v>
      </c>
      <c r="C902">
        <v>6</v>
      </c>
      <c r="D902">
        <v>4</v>
      </c>
      <c r="E902">
        <v>11</v>
      </c>
      <c r="F902">
        <v>3</v>
      </c>
      <c r="G902">
        <v>2</v>
      </c>
      <c r="H902">
        <v>2</v>
      </c>
      <c r="I902" t="s">
        <v>1715</v>
      </c>
    </row>
    <row r="903" spans="2:9" x14ac:dyDescent="0.25">
      <c r="B903">
        <v>3</v>
      </c>
      <c r="C903">
        <v>1</v>
      </c>
      <c r="D903">
        <v>3</v>
      </c>
      <c r="E903">
        <v>11</v>
      </c>
      <c r="F903">
        <v>15</v>
      </c>
      <c r="G903">
        <v>2</v>
      </c>
      <c r="H903">
        <v>3</v>
      </c>
      <c r="I903" t="s">
        <v>1716</v>
      </c>
    </row>
    <row r="904" spans="2:9" x14ac:dyDescent="0.25">
      <c r="B904">
        <v>4</v>
      </c>
      <c r="C904">
        <v>2</v>
      </c>
      <c r="D904">
        <v>3</v>
      </c>
      <c r="E904">
        <v>6</v>
      </c>
      <c r="F904">
        <v>9</v>
      </c>
      <c r="G904">
        <v>1</v>
      </c>
      <c r="H904">
        <v>3</v>
      </c>
      <c r="I904" t="s">
        <v>1717</v>
      </c>
    </row>
    <row r="905" spans="2:9" x14ac:dyDescent="0.25">
      <c r="B905">
        <v>1</v>
      </c>
      <c r="C905">
        <v>5</v>
      </c>
      <c r="D905">
        <v>1</v>
      </c>
      <c r="E905">
        <v>4</v>
      </c>
      <c r="F905">
        <v>6</v>
      </c>
      <c r="G905">
        <v>1</v>
      </c>
      <c r="H905">
        <v>2</v>
      </c>
      <c r="I905" t="s">
        <v>1718</v>
      </c>
    </row>
    <row r="906" spans="2:9" x14ac:dyDescent="0.25">
      <c r="B906">
        <v>1</v>
      </c>
      <c r="C906">
        <v>5</v>
      </c>
      <c r="D906">
        <v>5</v>
      </c>
      <c r="E906">
        <v>17</v>
      </c>
      <c r="F906">
        <v>1</v>
      </c>
      <c r="G906">
        <v>4</v>
      </c>
      <c r="H906">
        <v>3</v>
      </c>
      <c r="I906" t="s">
        <v>1719</v>
      </c>
    </row>
    <row r="907" spans="2:9" x14ac:dyDescent="0.25">
      <c r="B907">
        <v>4</v>
      </c>
      <c r="C907">
        <v>7</v>
      </c>
      <c r="D907">
        <v>3</v>
      </c>
      <c r="E907">
        <v>15</v>
      </c>
      <c r="F907">
        <v>18</v>
      </c>
      <c r="G907">
        <v>2</v>
      </c>
      <c r="H907">
        <v>4</v>
      </c>
      <c r="I907" t="s">
        <v>1720</v>
      </c>
    </row>
    <row r="908" spans="2:9" x14ac:dyDescent="0.25">
      <c r="B908">
        <v>3</v>
      </c>
      <c r="C908">
        <v>3</v>
      </c>
      <c r="D908">
        <v>3</v>
      </c>
      <c r="E908">
        <v>18</v>
      </c>
      <c r="F908">
        <v>2</v>
      </c>
      <c r="G908">
        <v>3</v>
      </c>
      <c r="H908">
        <v>3</v>
      </c>
      <c r="I908" t="s">
        <v>1721</v>
      </c>
    </row>
    <row r="909" spans="2:9" x14ac:dyDescent="0.25">
      <c r="B909">
        <v>4</v>
      </c>
      <c r="C909">
        <v>3</v>
      </c>
      <c r="D909">
        <v>3</v>
      </c>
      <c r="E909">
        <v>1</v>
      </c>
      <c r="F909">
        <v>11</v>
      </c>
      <c r="G909">
        <v>1</v>
      </c>
      <c r="H909">
        <v>3</v>
      </c>
      <c r="I909" t="s">
        <v>1722</v>
      </c>
    </row>
    <row r="910" spans="2:9" x14ac:dyDescent="0.25">
      <c r="B910">
        <v>1</v>
      </c>
      <c r="C910">
        <v>6</v>
      </c>
      <c r="D910">
        <v>2</v>
      </c>
      <c r="E910">
        <v>7</v>
      </c>
      <c r="F910">
        <v>20</v>
      </c>
      <c r="G910">
        <v>3</v>
      </c>
      <c r="H910">
        <v>1</v>
      </c>
      <c r="I910" t="s">
        <v>1723</v>
      </c>
    </row>
    <row r="911" spans="2:9" x14ac:dyDescent="0.25">
      <c r="B911">
        <v>3</v>
      </c>
      <c r="C911">
        <v>6</v>
      </c>
      <c r="D911">
        <v>5</v>
      </c>
      <c r="E911">
        <v>9</v>
      </c>
      <c r="F911">
        <v>14</v>
      </c>
      <c r="G911">
        <v>2</v>
      </c>
      <c r="H911">
        <v>2</v>
      </c>
      <c r="I911" t="s">
        <v>1724</v>
      </c>
    </row>
    <row r="912" spans="2:9" x14ac:dyDescent="0.25">
      <c r="B912">
        <v>1</v>
      </c>
      <c r="C912">
        <v>6</v>
      </c>
      <c r="D912">
        <v>5</v>
      </c>
      <c r="E912">
        <v>8</v>
      </c>
      <c r="F912">
        <v>6</v>
      </c>
      <c r="G912">
        <v>4</v>
      </c>
      <c r="H912">
        <v>3</v>
      </c>
      <c r="I912" t="s">
        <v>1725</v>
      </c>
    </row>
    <row r="913" spans="2:9" x14ac:dyDescent="0.25">
      <c r="B913">
        <v>1</v>
      </c>
      <c r="C913">
        <v>3</v>
      </c>
      <c r="D913">
        <v>4</v>
      </c>
      <c r="E913">
        <v>12</v>
      </c>
      <c r="F913">
        <v>4</v>
      </c>
      <c r="G913">
        <v>4</v>
      </c>
      <c r="H913">
        <v>3</v>
      </c>
      <c r="I913" t="s">
        <v>1726</v>
      </c>
    </row>
    <row r="914" spans="2:9" x14ac:dyDescent="0.25">
      <c r="B914">
        <v>1</v>
      </c>
      <c r="C914">
        <v>5</v>
      </c>
      <c r="D914">
        <v>5</v>
      </c>
      <c r="E914">
        <v>10</v>
      </c>
      <c r="F914">
        <v>16</v>
      </c>
      <c r="G914">
        <v>1</v>
      </c>
      <c r="H914">
        <v>4</v>
      </c>
      <c r="I914" t="s">
        <v>1727</v>
      </c>
    </row>
    <row r="915" spans="2:9" x14ac:dyDescent="0.25">
      <c r="B915">
        <v>1</v>
      </c>
      <c r="C915">
        <v>7</v>
      </c>
      <c r="D915">
        <v>1</v>
      </c>
      <c r="E915">
        <v>16</v>
      </c>
      <c r="F915">
        <v>1</v>
      </c>
      <c r="G915">
        <v>1</v>
      </c>
      <c r="H915">
        <v>4</v>
      </c>
      <c r="I915" t="s">
        <v>1728</v>
      </c>
    </row>
    <row r="916" spans="2:9" x14ac:dyDescent="0.25">
      <c r="B916">
        <v>2</v>
      </c>
      <c r="C916">
        <v>7</v>
      </c>
      <c r="D916">
        <v>4</v>
      </c>
      <c r="E916">
        <v>9</v>
      </c>
      <c r="F916">
        <v>20</v>
      </c>
      <c r="G916">
        <v>3</v>
      </c>
      <c r="H916">
        <v>4</v>
      </c>
      <c r="I916" t="s">
        <v>1729</v>
      </c>
    </row>
    <row r="917" spans="2:9" x14ac:dyDescent="0.25">
      <c r="B917">
        <v>3</v>
      </c>
      <c r="C917">
        <v>4</v>
      </c>
      <c r="D917">
        <v>4</v>
      </c>
      <c r="E917">
        <v>3</v>
      </c>
      <c r="F917">
        <v>12</v>
      </c>
      <c r="G917">
        <v>1</v>
      </c>
      <c r="H917">
        <v>2</v>
      </c>
      <c r="I917" t="s">
        <v>1730</v>
      </c>
    </row>
    <row r="918" spans="2:9" x14ac:dyDescent="0.25">
      <c r="B918">
        <v>4</v>
      </c>
      <c r="C918">
        <v>5</v>
      </c>
      <c r="D918">
        <v>5</v>
      </c>
      <c r="E918">
        <v>5</v>
      </c>
      <c r="F918">
        <v>5</v>
      </c>
      <c r="G918">
        <v>4</v>
      </c>
      <c r="H918">
        <v>3</v>
      </c>
      <c r="I918" t="s">
        <v>1731</v>
      </c>
    </row>
    <row r="919" spans="2:9" x14ac:dyDescent="0.25">
      <c r="B919">
        <v>4</v>
      </c>
      <c r="C919">
        <v>5</v>
      </c>
      <c r="D919">
        <v>1</v>
      </c>
      <c r="E919">
        <v>19</v>
      </c>
      <c r="F919">
        <v>14</v>
      </c>
      <c r="G919">
        <v>2</v>
      </c>
      <c r="H919">
        <v>4</v>
      </c>
      <c r="I919" t="s">
        <v>1732</v>
      </c>
    </row>
    <row r="920" spans="2:9" x14ac:dyDescent="0.25">
      <c r="B920">
        <v>2</v>
      </c>
      <c r="C920">
        <v>1</v>
      </c>
      <c r="D920">
        <v>5</v>
      </c>
      <c r="E920">
        <v>18</v>
      </c>
      <c r="F920">
        <v>10</v>
      </c>
      <c r="G920">
        <v>1</v>
      </c>
      <c r="H920">
        <v>3</v>
      </c>
      <c r="I920" t="s">
        <v>1733</v>
      </c>
    </row>
    <row r="921" spans="2:9" x14ac:dyDescent="0.25">
      <c r="B921">
        <v>2</v>
      </c>
      <c r="C921">
        <v>5</v>
      </c>
      <c r="D921">
        <v>2</v>
      </c>
      <c r="E921">
        <v>1</v>
      </c>
      <c r="F921">
        <v>9</v>
      </c>
      <c r="G921">
        <v>3</v>
      </c>
      <c r="H921">
        <v>2</v>
      </c>
      <c r="I921" t="s">
        <v>1734</v>
      </c>
    </row>
    <row r="922" spans="2:9" x14ac:dyDescent="0.25">
      <c r="B922">
        <v>3</v>
      </c>
      <c r="C922">
        <v>3</v>
      </c>
      <c r="D922">
        <v>2</v>
      </c>
      <c r="E922">
        <v>9</v>
      </c>
      <c r="F922">
        <v>11</v>
      </c>
      <c r="G922">
        <v>4</v>
      </c>
      <c r="H922">
        <v>4</v>
      </c>
      <c r="I922" t="s">
        <v>1735</v>
      </c>
    </row>
    <row r="923" spans="2:9" x14ac:dyDescent="0.25">
      <c r="B923">
        <v>4</v>
      </c>
      <c r="C923">
        <v>6</v>
      </c>
      <c r="D923">
        <v>5</v>
      </c>
      <c r="E923">
        <v>7</v>
      </c>
      <c r="F923">
        <v>17</v>
      </c>
      <c r="G923">
        <v>1</v>
      </c>
      <c r="H923">
        <v>1</v>
      </c>
      <c r="I923" t="s">
        <v>1736</v>
      </c>
    </row>
    <row r="924" spans="2:9" x14ac:dyDescent="0.25">
      <c r="B924">
        <v>4</v>
      </c>
      <c r="C924">
        <v>8</v>
      </c>
      <c r="D924">
        <v>4</v>
      </c>
      <c r="E924">
        <v>6</v>
      </c>
      <c r="F924">
        <v>10</v>
      </c>
      <c r="G924">
        <v>2</v>
      </c>
      <c r="H924">
        <v>4</v>
      </c>
      <c r="I924" t="s">
        <v>1737</v>
      </c>
    </row>
    <row r="925" spans="2:9" x14ac:dyDescent="0.25">
      <c r="B925">
        <v>4</v>
      </c>
      <c r="C925">
        <v>8</v>
      </c>
      <c r="D925">
        <v>4</v>
      </c>
      <c r="E925">
        <v>6</v>
      </c>
      <c r="F925">
        <v>15</v>
      </c>
      <c r="G925">
        <v>3</v>
      </c>
      <c r="H925">
        <v>1</v>
      </c>
      <c r="I925" t="s">
        <v>1738</v>
      </c>
    </row>
    <row r="926" spans="2:9" x14ac:dyDescent="0.25">
      <c r="B926">
        <v>4</v>
      </c>
      <c r="C926">
        <v>2</v>
      </c>
      <c r="D926">
        <v>4</v>
      </c>
      <c r="E926">
        <v>11</v>
      </c>
      <c r="F926">
        <v>20</v>
      </c>
      <c r="G926">
        <v>3</v>
      </c>
      <c r="H926">
        <v>2</v>
      </c>
      <c r="I926" t="s">
        <v>1739</v>
      </c>
    </row>
    <row r="927" spans="2:9" x14ac:dyDescent="0.25">
      <c r="B927">
        <v>1</v>
      </c>
      <c r="C927">
        <v>8</v>
      </c>
      <c r="D927">
        <v>1</v>
      </c>
      <c r="E927">
        <v>17</v>
      </c>
      <c r="F927">
        <v>11</v>
      </c>
      <c r="G927">
        <v>4</v>
      </c>
      <c r="H927">
        <v>4</v>
      </c>
      <c r="I927" t="s">
        <v>1740</v>
      </c>
    </row>
    <row r="928" spans="2:9" x14ac:dyDescent="0.25">
      <c r="B928">
        <v>4</v>
      </c>
      <c r="C928">
        <v>8</v>
      </c>
      <c r="D928">
        <v>1</v>
      </c>
      <c r="E928">
        <v>12</v>
      </c>
      <c r="F928">
        <v>17</v>
      </c>
      <c r="G928">
        <v>1</v>
      </c>
      <c r="H928">
        <v>3</v>
      </c>
      <c r="I928" t="s">
        <v>1741</v>
      </c>
    </row>
    <row r="929" spans="2:9" x14ac:dyDescent="0.25">
      <c r="B929">
        <v>2</v>
      </c>
      <c r="C929">
        <v>8</v>
      </c>
      <c r="D929">
        <v>2</v>
      </c>
      <c r="E929">
        <v>6</v>
      </c>
      <c r="F929">
        <v>16</v>
      </c>
      <c r="G929">
        <v>4</v>
      </c>
      <c r="H929">
        <v>4</v>
      </c>
      <c r="I929" t="s">
        <v>1742</v>
      </c>
    </row>
    <row r="930" spans="2:9" x14ac:dyDescent="0.25">
      <c r="B930">
        <v>2</v>
      </c>
      <c r="C930">
        <v>5</v>
      </c>
      <c r="D930">
        <v>3</v>
      </c>
      <c r="E930">
        <v>10</v>
      </c>
      <c r="F930">
        <v>19</v>
      </c>
      <c r="G930">
        <v>4</v>
      </c>
      <c r="H930">
        <v>4</v>
      </c>
      <c r="I930" t="s">
        <v>1743</v>
      </c>
    </row>
    <row r="931" spans="2:9" x14ac:dyDescent="0.25">
      <c r="B931">
        <v>4</v>
      </c>
      <c r="C931">
        <v>3</v>
      </c>
      <c r="D931">
        <v>2</v>
      </c>
      <c r="E931">
        <v>17</v>
      </c>
      <c r="F931">
        <v>13</v>
      </c>
      <c r="G931">
        <v>1</v>
      </c>
      <c r="H931">
        <v>1</v>
      </c>
      <c r="I931" t="s">
        <v>1744</v>
      </c>
    </row>
    <row r="932" spans="2:9" x14ac:dyDescent="0.25">
      <c r="B932">
        <v>4</v>
      </c>
      <c r="C932">
        <v>6</v>
      </c>
      <c r="D932">
        <v>4</v>
      </c>
      <c r="E932">
        <v>15</v>
      </c>
      <c r="F932">
        <v>16</v>
      </c>
      <c r="G932">
        <v>2</v>
      </c>
      <c r="H932">
        <v>1</v>
      </c>
      <c r="I932" t="s">
        <v>1745</v>
      </c>
    </row>
    <row r="933" spans="2:9" x14ac:dyDescent="0.25">
      <c r="B933">
        <v>4</v>
      </c>
      <c r="C933">
        <v>6</v>
      </c>
      <c r="D933">
        <v>3</v>
      </c>
      <c r="E933">
        <v>6</v>
      </c>
      <c r="F933">
        <v>8</v>
      </c>
      <c r="G933">
        <v>4</v>
      </c>
      <c r="H933">
        <v>1</v>
      </c>
      <c r="I933" t="s">
        <v>1746</v>
      </c>
    </row>
    <row r="934" spans="2:9" x14ac:dyDescent="0.25">
      <c r="B934">
        <v>2</v>
      </c>
      <c r="C934">
        <v>4</v>
      </c>
      <c r="D934">
        <v>5</v>
      </c>
      <c r="E934">
        <v>18</v>
      </c>
      <c r="F934">
        <v>14</v>
      </c>
      <c r="G934">
        <v>4</v>
      </c>
      <c r="H934">
        <v>4</v>
      </c>
      <c r="I934" t="s">
        <v>1747</v>
      </c>
    </row>
    <row r="935" spans="2:9" x14ac:dyDescent="0.25">
      <c r="B935">
        <v>1</v>
      </c>
      <c r="C935">
        <v>8</v>
      </c>
      <c r="D935">
        <v>5</v>
      </c>
      <c r="E935">
        <v>8</v>
      </c>
      <c r="F935">
        <v>12</v>
      </c>
      <c r="G935">
        <v>1</v>
      </c>
      <c r="H935">
        <v>4</v>
      </c>
      <c r="I935" t="s">
        <v>1748</v>
      </c>
    </row>
    <row r="936" spans="2:9" x14ac:dyDescent="0.25">
      <c r="B936">
        <v>3</v>
      </c>
      <c r="C936">
        <v>8</v>
      </c>
      <c r="D936">
        <v>3</v>
      </c>
      <c r="E936">
        <v>2</v>
      </c>
      <c r="F936">
        <v>1</v>
      </c>
      <c r="G936">
        <v>2</v>
      </c>
      <c r="H936">
        <v>1</v>
      </c>
      <c r="I936" t="s">
        <v>1749</v>
      </c>
    </row>
    <row r="937" spans="2:9" x14ac:dyDescent="0.25">
      <c r="B937">
        <v>1</v>
      </c>
      <c r="C937">
        <v>1</v>
      </c>
      <c r="D937">
        <v>5</v>
      </c>
      <c r="E937">
        <v>10</v>
      </c>
      <c r="F937">
        <v>2</v>
      </c>
      <c r="G937">
        <v>4</v>
      </c>
      <c r="H937">
        <v>4</v>
      </c>
      <c r="I937" t="s">
        <v>1750</v>
      </c>
    </row>
    <row r="938" spans="2:9" x14ac:dyDescent="0.25">
      <c r="B938">
        <v>1</v>
      </c>
      <c r="C938">
        <v>5</v>
      </c>
      <c r="D938">
        <v>2</v>
      </c>
      <c r="E938">
        <v>3</v>
      </c>
      <c r="F938">
        <v>18</v>
      </c>
      <c r="G938">
        <v>2</v>
      </c>
      <c r="H938">
        <v>1</v>
      </c>
      <c r="I938" t="s">
        <v>1751</v>
      </c>
    </row>
    <row r="939" spans="2:9" x14ac:dyDescent="0.25">
      <c r="B939">
        <v>4</v>
      </c>
      <c r="C939">
        <v>6</v>
      </c>
      <c r="D939">
        <v>1</v>
      </c>
      <c r="E939">
        <v>13</v>
      </c>
      <c r="F939">
        <v>20</v>
      </c>
      <c r="G939">
        <v>4</v>
      </c>
      <c r="H939">
        <v>2</v>
      </c>
      <c r="I939" t="s">
        <v>1752</v>
      </c>
    </row>
    <row r="940" spans="2:9" x14ac:dyDescent="0.25">
      <c r="B940">
        <v>2</v>
      </c>
      <c r="C940">
        <v>8</v>
      </c>
      <c r="D940">
        <v>2</v>
      </c>
      <c r="E940">
        <v>13</v>
      </c>
      <c r="F940">
        <v>6</v>
      </c>
      <c r="G940">
        <v>3</v>
      </c>
      <c r="H940">
        <v>2</v>
      </c>
      <c r="I940" t="s">
        <v>1753</v>
      </c>
    </row>
    <row r="941" spans="2:9" x14ac:dyDescent="0.25">
      <c r="B941">
        <v>2</v>
      </c>
      <c r="C941">
        <v>4</v>
      </c>
      <c r="D941">
        <v>4</v>
      </c>
      <c r="E941">
        <v>11</v>
      </c>
      <c r="F941">
        <v>12</v>
      </c>
      <c r="G941">
        <v>2</v>
      </c>
      <c r="H941">
        <v>1</v>
      </c>
      <c r="I941" t="s">
        <v>1754</v>
      </c>
    </row>
    <row r="942" spans="2:9" x14ac:dyDescent="0.25">
      <c r="B942">
        <v>1</v>
      </c>
      <c r="C942">
        <v>7</v>
      </c>
      <c r="D942">
        <v>5</v>
      </c>
      <c r="E942">
        <v>17</v>
      </c>
      <c r="F942">
        <v>19</v>
      </c>
      <c r="G942">
        <v>1</v>
      </c>
      <c r="H942">
        <v>3</v>
      </c>
      <c r="I942" t="s">
        <v>1755</v>
      </c>
    </row>
    <row r="943" spans="2:9" x14ac:dyDescent="0.25">
      <c r="B943">
        <v>1</v>
      </c>
      <c r="C943">
        <v>3</v>
      </c>
      <c r="D943">
        <v>1</v>
      </c>
      <c r="E943">
        <v>16</v>
      </c>
      <c r="F943">
        <v>7</v>
      </c>
      <c r="G943">
        <v>3</v>
      </c>
      <c r="H943">
        <v>3</v>
      </c>
      <c r="I943" t="s">
        <v>1756</v>
      </c>
    </row>
    <row r="944" spans="2:9" x14ac:dyDescent="0.25">
      <c r="B944">
        <v>4</v>
      </c>
      <c r="C944">
        <v>3</v>
      </c>
      <c r="D944">
        <v>2</v>
      </c>
      <c r="E944">
        <v>2</v>
      </c>
      <c r="F944">
        <v>13</v>
      </c>
      <c r="G944">
        <v>3</v>
      </c>
      <c r="H944">
        <v>4</v>
      </c>
      <c r="I944" t="s">
        <v>1757</v>
      </c>
    </row>
    <row r="945" spans="2:9" x14ac:dyDescent="0.25">
      <c r="B945">
        <v>4</v>
      </c>
      <c r="C945">
        <v>2</v>
      </c>
      <c r="D945">
        <v>3</v>
      </c>
      <c r="E945">
        <v>10</v>
      </c>
      <c r="F945">
        <v>6</v>
      </c>
      <c r="G945">
        <v>2</v>
      </c>
      <c r="H945">
        <v>2</v>
      </c>
      <c r="I945" t="s">
        <v>1758</v>
      </c>
    </row>
    <row r="946" spans="2:9" x14ac:dyDescent="0.25">
      <c r="B946">
        <v>2</v>
      </c>
      <c r="C946">
        <v>6</v>
      </c>
      <c r="D946">
        <v>1</v>
      </c>
      <c r="E946">
        <v>17</v>
      </c>
      <c r="F946">
        <v>9</v>
      </c>
      <c r="G946">
        <v>4</v>
      </c>
      <c r="H946">
        <v>2</v>
      </c>
      <c r="I946" t="s">
        <v>1759</v>
      </c>
    </row>
    <row r="947" spans="2:9" x14ac:dyDescent="0.25">
      <c r="B947">
        <v>2</v>
      </c>
      <c r="C947">
        <v>1</v>
      </c>
      <c r="D947">
        <v>2</v>
      </c>
      <c r="E947">
        <v>11</v>
      </c>
      <c r="F947">
        <v>18</v>
      </c>
      <c r="G947">
        <v>1</v>
      </c>
      <c r="H947">
        <v>1</v>
      </c>
      <c r="I947" t="s">
        <v>1760</v>
      </c>
    </row>
    <row r="948" spans="2:9" x14ac:dyDescent="0.25">
      <c r="B948">
        <v>3</v>
      </c>
      <c r="C948">
        <v>8</v>
      </c>
      <c r="D948">
        <v>1</v>
      </c>
      <c r="E948">
        <v>6</v>
      </c>
      <c r="F948">
        <v>4</v>
      </c>
      <c r="G948">
        <v>1</v>
      </c>
      <c r="H948">
        <v>1</v>
      </c>
      <c r="I948" t="s">
        <v>1761</v>
      </c>
    </row>
    <row r="949" spans="2:9" x14ac:dyDescent="0.25">
      <c r="B949">
        <v>2</v>
      </c>
      <c r="C949">
        <v>2</v>
      </c>
      <c r="D949">
        <v>3</v>
      </c>
      <c r="E949">
        <v>18</v>
      </c>
      <c r="F949">
        <v>9</v>
      </c>
      <c r="G949">
        <v>2</v>
      </c>
      <c r="H949">
        <v>2</v>
      </c>
      <c r="I949" t="s">
        <v>1762</v>
      </c>
    </row>
    <row r="950" spans="2:9" x14ac:dyDescent="0.25">
      <c r="B950">
        <v>4</v>
      </c>
      <c r="C950">
        <v>4</v>
      </c>
      <c r="D950">
        <v>2</v>
      </c>
      <c r="E950">
        <v>19</v>
      </c>
      <c r="F950">
        <v>6</v>
      </c>
      <c r="G950">
        <v>1</v>
      </c>
      <c r="H950">
        <v>1</v>
      </c>
      <c r="I950" t="s">
        <v>1763</v>
      </c>
    </row>
    <row r="951" spans="2:9" x14ac:dyDescent="0.25">
      <c r="B951">
        <v>4</v>
      </c>
      <c r="C951">
        <v>5</v>
      </c>
      <c r="D951">
        <v>5</v>
      </c>
      <c r="E951">
        <v>13</v>
      </c>
      <c r="F951">
        <v>20</v>
      </c>
      <c r="G951">
        <v>4</v>
      </c>
      <c r="H951">
        <v>1</v>
      </c>
      <c r="I951" t="s">
        <v>1764</v>
      </c>
    </row>
    <row r="952" spans="2:9" x14ac:dyDescent="0.25">
      <c r="B952">
        <v>4</v>
      </c>
      <c r="C952">
        <v>1</v>
      </c>
      <c r="D952">
        <v>2</v>
      </c>
      <c r="E952">
        <v>14</v>
      </c>
      <c r="F952">
        <v>12</v>
      </c>
      <c r="G952">
        <v>1</v>
      </c>
      <c r="H952">
        <v>3</v>
      </c>
      <c r="I952" t="s">
        <v>1765</v>
      </c>
    </row>
    <row r="953" spans="2:9" x14ac:dyDescent="0.25">
      <c r="B953">
        <v>2</v>
      </c>
      <c r="C953">
        <v>1</v>
      </c>
      <c r="D953">
        <v>5</v>
      </c>
      <c r="E953">
        <v>1</v>
      </c>
      <c r="F953">
        <v>19</v>
      </c>
      <c r="G953">
        <v>4</v>
      </c>
      <c r="H953">
        <v>1</v>
      </c>
      <c r="I953" t="s">
        <v>1766</v>
      </c>
    </row>
    <row r="954" spans="2:9" x14ac:dyDescent="0.25">
      <c r="B954">
        <v>1</v>
      </c>
      <c r="C954">
        <v>8</v>
      </c>
      <c r="D954">
        <v>4</v>
      </c>
      <c r="E954">
        <v>11</v>
      </c>
      <c r="F954">
        <v>16</v>
      </c>
      <c r="G954">
        <v>4</v>
      </c>
      <c r="H954">
        <v>1</v>
      </c>
      <c r="I954" t="s">
        <v>1767</v>
      </c>
    </row>
    <row r="955" spans="2:9" x14ac:dyDescent="0.25">
      <c r="B955">
        <v>2</v>
      </c>
      <c r="C955">
        <v>7</v>
      </c>
      <c r="D955">
        <v>5</v>
      </c>
      <c r="E955">
        <v>1</v>
      </c>
      <c r="F955">
        <v>1</v>
      </c>
      <c r="G955">
        <v>1</v>
      </c>
      <c r="H955">
        <v>1</v>
      </c>
      <c r="I955" t="s">
        <v>1768</v>
      </c>
    </row>
    <row r="956" spans="2:9" x14ac:dyDescent="0.25">
      <c r="B956">
        <v>3</v>
      </c>
      <c r="C956">
        <v>5</v>
      </c>
      <c r="D956">
        <v>3</v>
      </c>
      <c r="E956">
        <v>1</v>
      </c>
      <c r="F956">
        <v>9</v>
      </c>
      <c r="G956">
        <v>3</v>
      </c>
      <c r="H956">
        <v>3</v>
      </c>
      <c r="I956" t="s">
        <v>1769</v>
      </c>
    </row>
    <row r="957" spans="2:9" x14ac:dyDescent="0.25">
      <c r="B957">
        <v>4</v>
      </c>
      <c r="C957">
        <v>5</v>
      </c>
      <c r="D957">
        <v>1</v>
      </c>
      <c r="E957">
        <v>15</v>
      </c>
      <c r="F957">
        <v>15</v>
      </c>
      <c r="G957">
        <v>3</v>
      </c>
      <c r="H957">
        <v>2</v>
      </c>
      <c r="I957" t="s">
        <v>1770</v>
      </c>
    </row>
    <row r="958" spans="2:9" x14ac:dyDescent="0.25">
      <c r="B958">
        <v>2</v>
      </c>
      <c r="C958">
        <v>6</v>
      </c>
      <c r="D958">
        <v>2</v>
      </c>
      <c r="E958">
        <v>7</v>
      </c>
      <c r="F958">
        <v>8</v>
      </c>
      <c r="G958">
        <v>3</v>
      </c>
      <c r="H958">
        <v>3</v>
      </c>
      <c r="I958" t="s">
        <v>1771</v>
      </c>
    </row>
    <row r="959" spans="2:9" x14ac:dyDescent="0.25">
      <c r="B959">
        <v>2</v>
      </c>
      <c r="C959">
        <v>4</v>
      </c>
      <c r="D959">
        <v>1</v>
      </c>
      <c r="E959">
        <v>17</v>
      </c>
      <c r="F959">
        <v>13</v>
      </c>
      <c r="G959">
        <v>3</v>
      </c>
      <c r="H959">
        <v>2</v>
      </c>
      <c r="I959" t="s">
        <v>1772</v>
      </c>
    </row>
    <row r="960" spans="2:9" x14ac:dyDescent="0.25">
      <c r="B960">
        <v>2</v>
      </c>
      <c r="C960">
        <v>7</v>
      </c>
      <c r="D960">
        <v>5</v>
      </c>
      <c r="E960">
        <v>10</v>
      </c>
      <c r="F960">
        <v>2</v>
      </c>
      <c r="G960">
        <v>2</v>
      </c>
      <c r="H960">
        <v>3</v>
      </c>
      <c r="I960" t="s">
        <v>1773</v>
      </c>
    </row>
    <row r="961" spans="2:9" x14ac:dyDescent="0.25">
      <c r="B961">
        <v>1</v>
      </c>
      <c r="C961">
        <v>8</v>
      </c>
      <c r="D961">
        <v>5</v>
      </c>
      <c r="E961">
        <v>11</v>
      </c>
      <c r="F961">
        <v>13</v>
      </c>
      <c r="G961">
        <v>1</v>
      </c>
      <c r="H961">
        <v>1</v>
      </c>
      <c r="I961" t="s">
        <v>1774</v>
      </c>
    </row>
    <row r="962" spans="2:9" x14ac:dyDescent="0.25">
      <c r="B962">
        <v>1</v>
      </c>
      <c r="C962">
        <v>2</v>
      </c>
      <c r="D962">
        <v>5</v>
      </c>
      <c r="E962">
        <v>14</v>
      </c>
      <c r="F962">
        <v>15</v>
      </c>
      <c r="G962">
        <v>1</v>
      </c>
      <c r="H962">
        <v>1</v>
      </c>
      <c r="I962" t="s">
        <v>1775</v>
      </c>
    </row>
    <row r="963" spans="2:9" x14ac:dyDescent="0.25">
      <c r="B963">
        <v>4</v>
      </c>
      <c r="C963">
        <v>1</v>
      </c>
      <c r="D963">
        <v>3</v>
      </c>
      <c r="E963">
        <v>13</v>
      </c>
      <c r="F963">
        <v>12</v>
      </c>
      <c r="G963">
        <v>1</v>
      </c>
      <c r="H963">
        <v>4</v>
      </c>
      <c r="I963" t="s">
        <v>1776</v>
      </c>
    </row>
    <row r="964" spans="2:9" x14ac:dyDescent="0.25">
      <c r="B964">
        <v>2</v>
      </c>
      <c r="C964">
        <v>5</v>
      </c>
      <c r="D964">
        <v>3</v>
      </c>
      <c r="E964">
        <v>6</v>
      </c>
      <c r="F964">
        <v>5</v>
      </c>
      <c r="G964">
        <v>4</v>
      </c>
      <c r="H964">
        <v>4</v>
      </c>
      <c r="I964" t="s">
        <v>1777</v>
      </c>
    </row>
    <row r="965" spans="2:9" x14ac:dyDescent="0.25">
      <c r="B965">
        <v>3</v>
      </c>
      <c r="C965">
        <v>8</v>
      </c>
      <c r="D965">
        <v>1</v>
      </c>
      <c r="E965">
        <v>9</v>
      </c>
      <c r="F965">
        <v>12</v>
      </c>
      <c r="G965">
        <v>3</v>
      </c>
      <c r="H965">
        <v>1</v>
      </c>
      <c r="I965" t="s">
        <v>1778</v>
      </c>
    </row>
    <row r="966" spans="2:9" x14ac:dyDescent="0.25">
      <c r="B966">
        <v>1</v>
      </c>
      <c r="C966">
        <v>6</v>
      </c>
      <c r="D966">
        <v>4</v>
      </c>
      <c r="E966">
        <v>10</v>
      </c>
      <c r="F966">
        <v>3</v>
      </c>
      <c r="G966">
        <v>1</v>
      </c>
      <c r="H966">
        <v>3</v>
      </c>
      <c r="I966" t="s">
        <v>1779</v>
      </c>
    </row>
    <row r="967" spans="2:9" x14ac:dyDescent="0.25">
      <c r="B967">
        <v>4</v>
      </c>
      <c r="C967">
        <v>6</v>
      </c>
      <c r="D967">
        <v>1</v>
      </c>
      <c r="E967">
        <v>2</v>
      </c>
      <c r="F967">
        <v>16</v>
      </c>
      <c r="G967">
        <v>2</v>
      </c>
      <c r="H967">
        <v>3</v>
      </c>
      <c r="I967" t="s">
        <v>1780</v>
      </c>
    </row>
    <row r="968" spans="2:9" x14ac:dyDescent="0.25">
      <c r="B968">
        <v>1</v>
      </c>
      <c r="C968">
        <v>4</v>
      </c>
      <c r="D968">
        <v>5</v>
      </c>
      <c r="E968">
        <v>6</v>
      </c>
      <c r="F968">
        <v>5</v>
      </c>
      <c r="G968">
        <v>1</v>
      </c>
      <c r="H968">
        <v>4</v>
      </c>
      <c r="I968" t="s">
        <v>1781</v>
      </c>
    </row>
    <row r="969" spans="2:9" x14ac:dyDescent="0.25">
      <c r="B969">
        <v>3</v>
      </c>
      <c r="C969">
        <v>3</v>
      </c>
      <c r="D969">
        <v>3</v>
      </c>
      <c r="E969">
        <v>5</v>
      </c>
      <c r="F969">
        <v>1</v>
      </c>
      <c r="G969">
        <v>1</v>
      </c>
      <c r="H969">
        <v>2</v>
      </c>
      <c r="I969" t="s">
        <v>1782</v>
      </c>
    </row>
    <row r="970" spans="2:9" x14ac:dyDescent="0.25">
      <c r="B970">
        <v>4</v>
      </c>
      <c r="C970">
        <v>3</v>
      </c>
      <c r="D970">
        <v>3</v>
      </c>
      <c r="E970">
        <v>13</v>
      </c>
      <c r="F970">
        <v>17</v>
      </c>
      <c r="G970">
        <v>1</v>
      </c>
      <c r="H970">
        <v>1</v>
      </c>
      <c r="I970" t="s">
        <v>1783</v>
      </c>
    </row>
    <row r="971" spans="2:9" x14ac:dyDescent="0.25">
      <c r="B971">
        <v>3</v>
      </c>
      <c r="C971">
        <v>2</v>
      </c>
      <c r="D971">
        <v>3</v>
      </c>
      <c r="E971">
        <v>3</v>
      </c>
      <c r="F971">
        <v>12</v>
      </c>
      <c r="G971">
        <v>3</v>
      </c>
      <c r="H971">
        <v>4</v>
      </c>
      <c r="I971" t="s">
        <v>1784</v>
      </c>
    </row>
    <row r="972" spans="2:9" x14ac:dyDescent="0.25">
      <c r="B972">
        <v>3</v>
      </c>
      <c r="C972">
        <v>7</v>
      </c>
      <c r="D972">
        <v>2</v>
      </c>
      <c r="E972">
        <v>19</v>
      </c>
      <c r="F972">
        <v>1</v>
      </c>
      <c r="G972">
        <v>4</v>
      </c>
      <c r="H972">
        <v>4</v>
      </c>
      <c r="I972" t="s">
        <v>1785</v>
      </c>
    </row>
    <row r="973" spans="2:9" x14ac:dyDescent="0.25">
      <c r="B973">
        <v>1</v>
      </c>
      <c r="C973">
        <v>5</v>
      </c>
      <c r="D973">
        <v>2</v>
      </c>
      <c r="E973">
        <v>19</v>
      </c>
      <c r="F973">
        <v>14</v>
      </c>
      <c r="G973">
        <v>3</v>
      </c>
      <c r="H973">
        <v>3</v>
      </c>
      <c r="I973" t="s">
        <v>1786</v>
      </c>
    </row>
    <row r="974" spans="2:9" x14ac:dyDescent="0.25">
      <c r="B974">
        <v>4</v>
      </c>
      <c r="C974">
        <v>3</v>
      </c>
      <c r="D974">
        <v>5</v>
      </c>
      <c r="E974">
        <v>4</v>
      </c>
      <c r="F974">
        <v>17</v>
      </c>
      <c r="G974">
        <v>4</v>
      </c>
      <c r="H974">
        <v>4</v>
      </c>
      <c r="I974" t="s">
        <v>1787</v>
      </c>
    </row>
    <row r="975" spans="2:9" x14ac:dyDescent="0.25">
      <c r="B975">
        <v>4</v>
      </c>
      <c r="C975">
        <v>1</v>
      </c>
      <c r="D975">
        <v>4</v>
      </c>
      <c r="E975">
        <v>9</v>
      </c>
      <c r="F975">
        <v>4</v>
      </c>
      <c r="G975">
        <v>3</v>
      </c>
      <c r="H975">
        <v>1</v>
      </c>
      <c r="I975" t="s">
        <v>1788</v>
      </c>
    </row>
    <row r="976" spans="2:9" x14ac:dyDescent="0.25">
      <c r="B976">
        <v>3</v>
      </c>
      <c r="C976">
        <v>3</v>
      </c>
      <c r="D976">
        <v>5</v>
      </c>
      <c r="E976">
        <v>3</v>
      </c>
      <c r="F976">
        <v>2</v>
      </c>
      <c r="G976">
        <v>2</v>
      </c>
      <c r="H976">
        <v>3</v>
      </c>
      <c r="I976" t="s">
        <v>1789</v>
      </c>
    </row>
    <row r="977" spans="2:9" x14ac:dyDescent="0.25">
      <c r="B977">
        <v>1</v>
      </c>
      <c r="C977">
        <v>4</v>
      </c>
      <c r="D977">
        <v>1</v>
      </c>
      <c r="E977">
        <v>7</v>
      </c>
      <c r="F977">
        <v>10</v>
      </c>
      <c r="G977">
        <v>3</v>
      </c>
      <c r="H977">
        <v>4</v>
      </c>
      <c r="I977" t="s">
        <v>1790</v>
      </c>
    </row>
    <row r="978" spans="2:9" x14ac:dyDescent="0.25">
      <c r="B978">
        <v>1</v>
      </c>
      <c r="C978">
        <v>8</v>
      </c>
      <c r="D978">
        <v>4</v>
      </c>
      <c r="E978">
        <v>4</v>
      </c>
      <c r="F978">
        <v>1</v>
      </c>
      <c r="G978">
        <v>3</v>
      </c>
      <c r="H978">
        <v>2</v>
      </c>
      <c r="I978" t="s">
        <v>1791</v>
      </c>
    </row>
    <row r="979" spans="2:9" x14ac:dyDescent="0.25">
      <c r="B979">
        <v>2</v>
      </c>
      <c r="C979">
        <v>4</v>
      </c>
      <c r="D979">
        <v>3</v>
      </c>
      <c r="E979">
        <v>18</v>
      </c>
      <c r="F979">
        <v>6</v>
      </c>
      <c r="G979">
        <v>3</v>
      </c>
      <c r="H979">
        <v>2</v>
      </c>
      <c r="I979" t="s">
        <v>1792</v>
      </c>
    </row>
    <row r="980" spans="2:9" x14ac:dyDescent="0.25">
      <c r="B980">
        <v>3</v>
      </c>
      <c r="C980">
        <v>8</v>
      </c>
      <c r="D980">
        <v>4</v>
      </c>
      <c r="E980">
        <v>3</v>
      </c>
      <c r="F980">
        <v>1</v>
      </c>
      <c r="G980">
        <v>3</v>
      </c>
      <c r="H980">
        <v>4</v>
      </c>
      <c r="I980" t="s">
        <v>1793</v>
      </c>
    </row>
    <row r="981" spans="2:9" x14ac:dyDescent="0.25">
      <c r="B981">
        <v>3</v>
      </c>
      <c r="C981">
        <v>4</v>
      </c>
      <c r="D981">
        <v>3</v>
      </c>
      <c r="E981">
        <v>7</v>
      </c>
      <c r="F981">
        <v>12</v>
      </c>
      <c r="G981">
        <v>1</v>
      </c>
      <c r="H981">
        <v>4</v>
      </c>
      <c r="I981" t="s">
        <v>1794</v>
      </c>
    </row>
    <row r="982" spans="2:9" x14ac:dyDescent="0.25">
      <c r="B982">
        <v>1</v>
      </c>
      <c r="C982">
        <v>5</v>
      </c>
      <c r="D982">
        <v>3</v>
      </c>
      <c r="E982">
        <v>14</v>
      </c>
      <c r="F982">
        <v>17</v>
      </c>
      <c r="G982">
        <v>2</v>
      </c>
      <c r="H982">
        <v>3</v>
      </c>
      <c r="I982" t="s">
        <v>1795</v>
      </c>
    </row>
    <row r="983" spans="2:9" x14ac:dyDescent="0.25">
      <c r="B983">
        <v>2</v>
      </c>
      <c r="C983">
        <v>4</v>
      </c>
      <c r="D983">
        <v>2</v>
      </c>
      <c r="E983">
        <v>3</v>
      </c>
      <c r="F983">
        <v>18</v>
      </c>
      <c r="G983">
        <v>1</v>
      </c>
      <c r="H983">
        <v>3</v>
      </c>
      <c r="I983" t="s">
        <v>1796</v>
      </c>
    </row>
    <row r="984" spans="2:9" x14ac:dyDescent="0.25">
      <c r="B984">
        <v>2</v>
      </c>
      <c r="C984">
        <v>1</v>
      </c>
      <c r="D984">
        <v>1</v>
      </c>
      <c r="E984">
        <v>12</v>
      </c>
      <c r="F984">
        <v>19</v>
      </c>
      <c r="G984">
        <v>1</v>
      </c>
      <c r="H984">
        <v>2</v>
      </c>
      <c r="I984" t="s">
        <v>1797</v>
      </c>
    </row>
    <row r="985" spans="2:9" x14ac:dyDescent="0.25">
      <c r="B985">
        <v>2</v>
      </c>
      <c r="C985">
        <v>7</v>
      </c>
      <c r="D985">
        <v>5</v>
      </c>
      <c r="E985">
        <v>9</v>
      </c>
      <c r="F985">
        <v>13</v>
      </c>
      <c r="G985">
        <v>2</v>
      </c>
      <c r="H985">
        <v>3</v>
      </c>
      <c r="I985" t="s">
        <v>1798</v>
      </c>
    </row>
    <row r="986" spans="2:9" x14ac:dyDescent="0.25">
      <c r="B986">
        <v>2</v>
      </c>
      <c r="C986">
        <v>7</v>
      </c>
      <c r="D986">
        <v>4</v>
      </c>
      <c r="E986">
        <v>5</v>
      </c>
      <c r="F986">
        <v>8</v>
      </c>
      <c r="G986">
        <v>2</v>
      </c>
      <c r="H986">
        <v>4</v>
      </c>
      <c r="I986" t="s">
        <v>1799</v>
      </c>
    </row>
    <row r="987" spans="2:9" x14ac:dyDescent="0.25">
      <c r="B987">
        <v>4</v>
      </c>
      <c r="C987">
        <v>7</v>
      </c>
      <c r="D987">
        <v>4</v>
      </c>
      <c r="E987">
        <v>14</v>
      </c>
      <c r="F987">
        <v>4</v>
      </c>
      <c r="G987">
        <v>1</v>
      </c>
      <c r="H987">
        <v>4</v>
      </c>
      <c r="I987" t="s">
        <v>1800</v>
      </c>
    </row>
    <row r="988" spans="2:9" x14ac:dyDescent="0.25">
      <c r="B988">
        <v>1</v>
      </c>
      <c r="C988">
        <v>5</v>
      </c>
      <c r="D988">
        <v>3</v>
      </c>
      <c r="E988">
        <v>18</v>
      </c>
      <c r="F988">
        <v>5</v>
      </c>
      <c r="G988">
        <v>2</v>
      </c>
      <c r="H988">
        <v>1</v>
      </c>
      <c r="I988" t="s">
        <v>1801</v>
      </c>
    </row>
    <row r="989" spans="2:9" x14ac:dyDescent="0.25">
      <c r="B989">
        <v>2</v>
      </c>
      <c r="C989">
        <v>4</v>
      </c>
      <c r="D989">
        <v>5</v>
      </c>
      <c r="E989">
        <v>18</v>
      </c>
      <c r="F989">
        <v>3</v>
      </c>
      <c r="G989">
        <v>4</v>
      </c>
      <c r="H989">
        <v>1</v>
      </c>
      <c r="I989" t="s">
        <v>1802</v>
      </c>
    </row>
    <row r="990" spans="2:9" x14ac:dyDescent="0.25">
      <c r="B990">
        <v>2</v>
      </c>
      <c r="C990">
        <v>2</v>
      </c>
      <c r="D990">
        <v>5</v>
      </c>
      <c r="E990">
        <v>5</v>
      </c>
      <c r="F990">
        <v>6</v>
      </c>
      <c r="G990">
        <v>3</v>
      </c>
      <c r="H990">
        <v>4</v>
      </c>
      <c r="I990" t="s">
        <v>1803</v>
      </c>
    </row>
    <row r="991" spans="2:9" x14ac:dyDescent="0.25">
      <c r="B991">
        <v>4</v>
      </c>
      <c r="C991">
        <v>5</v>
      </c>
      <c r="D991">
        <v>5</v>
      </c>
      <c r="E991">
        <v>2</v>
      </c>
      <c r="F991">
        <v>5</v>
      </c>
      <c r="G991">
        <v>2</v>
      </c>
      <c r="H991">
        <v>3</v>
      </c>
      <c r="I991" t="s">
        <v>1804</v>
      </c>
    </row>
    <row r="992" spans="2:9" x14ac:dyDescent="0.25">
      <c r="B992">
        <v>4</v>
      </c>
      <c r="C992">
        <v>3</v>
      </c>
      <c r="D992">
        <v>1</v>
      </c>
      <c r="E992">
        <v>4</v>
      </c>
      <c r="F992">
        <v>13</v>
      </c>
      <c r="G992">
        <v>3</v>
      </c>
      <c r="H992">
        <v>4</v>
      </c>
      <c r="I992" t="s">
        <v>1805</v>
      </c>
    </row>
    <row r="993" spans="2:9" x14ac:dyDescent="0.25">
      <c r="B993">
        <v>2</v>
      </c>
      <c r="C993">
        <v>5</v>
      </c>
      <c r="D993">
        <v>2</v>
      </c>
      <c r="E993">
        <v>16</v>
      </c>
      <c r="F993">
        <v>10</v>
      </c>
      <c r="G993">
        <v>4</v>
      </c>
      <c r="H993">
        <v>1</v>
      </c>
      <c r="I993" t="s">
        <v>1806</v>
      </c>
    </row>
    <row r="994" spans="2:9" x14ac:dyDescent="0.25">
      <c r="B994">
        <v>1</v>
      </c>
      <c r="C994">
        <v>4</v>
      </c>
      <c r="D994">
        <v>2</v>
      </c>
      <c r="E994">
        <v>12</v>
      </c>
      <c r="F994">
        <v>14</v>
      </c>
      <c r="G994">
        <v>2</v>
      </c>
      <c r="H994">
        <v>1</v>
      </c>
      <c r="I994" t="s">
        <v>1807</v>
      </c>
    </row>
    <row r="995" spans="2:9" x14ac:dyDescent="0.25">
      <c r="B995">
        <v>3</v>
      </c>
      <c r="C995">
        <v>7</v>
      </c>
      <c r="D995">
        <v>1</v>
      </c>
      <c r="E995">
        <v>11</v>
      </c>
      <c r="F995">
        <v>4</v>
      </c>
      <c r="G995">
        <v>2</v>
      </c>
      <c r="H995">
        <v>4</v>
      </c>
      <c r="I995" t="s">
        <v>1808</v>
      </c>
    </row>
    <row r="996" spans="2:9" x14ac:dyDescent="0.25">
      <c r="B996">
        <v>2</v>
      </c>
      <c r="C996">
        <v>5</v>
      </c>
      <c r="D996">
        <v>5</v>
      </c>
      <c r="E996">
        <v>19</v>
      </c>
      <c r="F996">
        <v>15</v>
      </c>
      <c r="G996">
        <v>3</v>
      </c>
      <c r="H996">
        <v>2</v>
      </c>
      <c r="I996" t="s">
        <v>1809</v>
      </c>
    </row>
    <row r="997" spans="2:9" x14ac:dyDescent="0.25">
      <c r="B997">
        <v>3</v>
      </c>
      <c r="C997">
        <v>3</v>
      </c>
      <c r="D997">
        <v>3</v>
      </c>
      <c r="E997">
        <v>15</v>
      </c>
      <c r="F997">
        <v>11</v>
      </c>
      <c r="G997">
        <v>4</v>
      </c>
      <c r="H997">
        <v>2</v>
      </c>
      <c r="I997" t="s">
        <v>1810</v>
      </c>
    </row>
    <row r="998" spans="2:9" x14ac:dyDescent="0.25">
      <c r="B998">
        <v>3</v>
      </c>
      <c r="C998">
        <v>8</v>
      </c>
      <c r="D998">
        <v>3</v>
      </c>
      <c r="E998">
        <v>12</v>
      </c>
      <c r="F998">
        <v>19</v>
      </c>
      <c r="G998">
        <v>1</v>
      </c>
      <c r="H998">
        <v>1</v>
      </c>
      <c r="I998" t="s">
        <v>1811</v>
      </c>
    </row>
    <row r="999" spans="2:9" x14ac:dyDescent="0.25">
      <c r="B999">
        <v>1</v>
      </c>
      <c r="C999">
        <v>5</v>
      </c>
      <c r="D999">
        <v>5</v>
      </c>
      <c r="E999">
        <v>5</v>
      </c>
      <c r="F999">
        <v>5</v>
      </c>
      <c r="G999">
        <v>1</v>
      </c>
      <c r="H999">
        <v>1</v>
      </c>
      <c r="I999" t="s">
        <v>1812</v>
      </c>
    </row>
    <row r="1000" spans="2:9" x14ac:dyDescent="0.25">
      <c r="B1000">
        <v>1</v>
      </c>
      <c r="C1000">
        <v>4</v>
      </c>
      <c r="D1000">
        <v>5</v>
      </c>
      <c r="E1000">
        <v>14</v>
      </c>
      <c r="F1000">
        <v>6</v>
      </c>
      <c r="G1000">
        <v>1</v>
      </c>
      <c r="H1000">
        <v>1</v>
      </c>
      <c r="I1000" t="s">
        <v>1813</v>
      </c>
    </row>
    <row r="1001" spans="2:9" x14ac:dyDescent="0.25">
      <c r="B1001">
        <v>1</v>
      </c>
      <c r="C1001">
        <v>3</v>
      </c>
      <c r="D1001">
        <v>5</v>
      </c>
      <c r="E1001">
        <v>14</v>
      </c>
      <c r="F1001">
        <v>14</v>
      </c>
      <c r="G1001">
        <v>2</v>
      </c>
      <c r="H1001">
        <v>3</v>
      </c>
      <c r="I1001" t="s">
        <v>1814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3" t="s">
        <v>511</v>
      </c>
      <c r="B5" s="93" t="s">
        <v>512</v>
      </c>
      <c r="C5" s="93" t="s">
        <v>513</v>
      </c>
      <c r="D5" s="93" t="s">
        <v>514</v>
      </c>
      <c r="E5" s="93" t="s">
        <v>515</v>
      </c>
      <c r="F5" s="93" t="s">
        <v>516</v>
      </c>
      <c r="G5" s="93" t="s">
        <v>517</v>
      </c>
      <c r="H5" s="93" t="s">
        <v>518</v>
      </c>
      <c r="I5" s="93" t="s">
        <v>519</v>
      </c>
      <c r="J5" s="93" t="s">
        <v>520</v>
      </c>
      <c r="K5" s="93" t="s">
        <v>521</v>
      </c>
      <c r="L5" s="93" t="s">
        <v>522</v>
      </c>
      <c r="M5" s="93" t="s">
        <v>523</v>
      </c>
      <c r="N5" s="93" t="s">
        <v>524</v>
      </c>
      <c r="O5" s="93" t="s">
        <v>525</v>
      </c>
      <c r="P5" s="93" t="s">
        <v>526</v>
      </c>
      <c r="Q5" s="93" t="s">
        <v>527</v>
      </c>
      <c r="R5" s="93" t="s">
        <v>528</v>
      </c>
      <c r="S5" s="93" t="s">
        <v>529</v>
      </c>
      <c r="T5" s="93" t="s">
        <v>530</v>
      </c>
      <c r="U5" s="93" t="s">
        <v>531</v>
      </c>
      <c r="V5" s="93" t="s">
        <v>532</v>
      </c>
      <c r="W5" s="93" t="s">
        <v>533</v>
      </c>
      <c r="X5" s="93" t="s">
        <v>534</v>
      </c>
      <c r="Y5" s="93" t="s">
        <v>535</v>
      </c>
      <c r="Z5" s="93" t="s">
        <v>536</v>
      </c>
      <c r="AA5" s="93" t="s">
        <v>537</v>
      </c>
      <c r="AB5" s="93" t="s">
        <v>538</v>
      </c>
      <c r="AC5" s="93" t="s">
        <v>539</v>
      </c>
      <c r="AD5" s="93" t="s">
        <v>540</v>
      </c>
      <c r="AE5" s="93" t="s">
        <v>541</v>
      </c>
      <c r="AF5" s="93" t="s">
        <v>542</v>
      </c>
      <c r="AG5" s="93" t="s">
        <v>543</v>
      </c>
      <c r="AH5" s="93" t="s">
        <v>544</v>
      </c>
      <c r="AI5" s="93" t="s">
        <v>545</v>
      </c>
      <c r="AJ5" s="93" t="s">
        <v>546</v>
      </c>
      <c r="AK5" s="93" t="s">
        <v>547</v>
      </c>
      <c r="AL5" s="93" t="s">
        <v>548</v>
      </c>
      <c r="AM5" s="93" t="s">
        <v>549</v>
      </c>
      <c r="AN5" s="93" t="s">
        <v>550</v>
      </c>
      <c r="AO5" s="93" t="s">
        <v>551</v>
      </c>
      <c r="AP5" s="93" t="s">
        <v>552</v>
      </c>
      <c r="AQ5" s="93" t="s">
        <v>553</v>
      </c>
      <c r="AR5" s="93" t="s">
        <v>554</v>
      </c>
      <c r="AS5" s="93" t="s">
        <v>555</v>
      </c>
      <c r="AT5" s="93" t="s">
        <v>556</v>
      </c>
      <c r="AU5" s="93" t="s">
        <v>557</v>
      </c>
      <c r="AV5" s="93" t="s">
        <v>558</v>
      </c>
      <c r="AW5" s="93" t="s">
        <v>559</v>
      </c>
      <c r="AX5" s="93" t="s">
        <v>560</v>
      </c>
      <c r="AY5" s="93" t="s">
        <v>561</v>
      </c>
      <c r="AZ5" s="93" t="s">
        <v>562</v>
      </c>
      <c r="BA5" s="93" t="s">
        <v>563</v>
      </c>
      <c r="BB5" s="93" t="s">
        <v>564</v>
      </c>
      <c r="BC5" s="93" t="s">
        <v>565</v>
      </c>
      <c r="BD5" s="93" t="s">
        <v>566</v>
      </c>
      <c r="BE5" s="93" t="s">
        <v>567</v>
      </c>
      <c r="BF5" s="93" t="s">
        <v>568</v>
      </c>
      <c r="BG5" s="93" t="s">
        <v>569</v>
      </c>
      <c r="BH5" s="93" t="s">
        <v>570</v>
      </c>
      <c r="BI5" s="93" t="s">
        <v>571</v>
      </c>
      <c r="BJ5" s="100" t="s">
        <v>572</v>
      </c>
      <c r="BK5" s="93" t="s">
        <v>573</v>
      </c>
      <c r="BL5" s="93" t="s">
        <v>574</v>
      </c>
      <c r="BM5" s="93" t="s">
        <v>575</v>
      </c>
      <c r="BN5" s="93" t="s">
        <v>576</v>
      </c>
      <c r="BO5" s="93" t="s">
        <v>577</v>
      </c>
      <c r="BP5" s="93" t="s">
        <v>578</v>
      </c>
      <c r="BQ5" s="93" t="s">
        <v>579</v>
      </c>
      <c r="BR5" s="100" t="s">
        <v>580</v>
      </c>
      <c r="BS5" s="100" t="s">
        <v>581</v>
      </c>
      <c r="BT5" s="93" t="s">
        <v>582</v>
      </c>
      <c r="BU5" s="93" t="s">
        <v>583</v>
      </c>
      <c r="BV5" s="93" t="s">
        <v>584</v>
      </c>
      <c r="BW5" s="93" t="s">
        <v>585</v>
      </c>
      <c r="BX5" s="93" t="s">
        <v>586</v>
      </c>
      <c r="BY5" s="93" t="s">
        <v>587</v>
      </c>
      <c r="BZ5" s="93" t="s">
        <v>588</v>
      </c>
      <c r="CA5" s="93" t="s">
        <v>589</v>
      </c>
      <c r="CB5" s="93" t="s">
        <v>590</v>
      </c>
      <c r="CC5" s="93" t="s">
        <v>591</v>
      </c>
      <c r="CD5" s="93" t="s">
        <v>592</v>
      </c>
      <c r="CE5" s="93" t="s">
        <v>593</v>
      </c>
    </row>
    <row r="6" spans="1:83" x14ac:dyDescent="0.25">
      <c r="A6" s="93" t="s">
        <v>594</v>
      </c>
      <c r="B6" s="93" t="s">
        <v>595</v>
      </c>
      <c r="C6" s="93" t="s">
        <v>596</v>
      </c>
      <c r="D6" s="93" t="s">
        <v>597</v>
      </c>
      <c r="E6" s="93" t="s">
        <v>598</v>
      </c>
      <c r="F6" s="93" t="s">
        <v>599</v>
      </c>
      <c r="G6" s="93" t="s">
        <v>599</v>
      </c>
      <c r="H6" s="93" t="s">
        <v>599</v>
      </c>
      <c r="I6" s="93" t="s">
        <v>599</v>
      </c>
      <c r="J6" s="93" t="s">
        <v>600</v>
      </c>
      <c r="K6" s="93" t="s">
        <v>601</v>
      </c>
      <c r="L6" s="93" t="s">
        <v>600</v>
      </c>
      <c r="M6" s="93" t="s">
        <v>602</v>
      </c>
      <c r="N6" s="93" t="s">
        <v>600</v>
      </c>
      <c r="O6" s="93" t="s">
        <v>603</v>
      </c>
      <c r="P6" s="93" t="s">
        <v>604</v>
      </c>
      <c r="Q6" s="93" t="s">
        <v>605</v>
      </c>
      <c r="R6" s="93" t="s">
        <v>606</v>
      </c>
      <c r="S6" s="93" t="s">
        <v>607</v>
      </c>
      <c r="T6" s="93" t="s">
        <v>599</v>
      </c>
      <c r="U6" s="93" t="s">
        <v>596</v>
      </c>
      <c r="V6" s="93" t="s">
        <v>608</v>
      </c>
      <c r="W6" s="93" t="s">
        <v>609</v>
      </c>
      <c r="X6" s="93" t="s">
        <v>610</v>
      </c>
      <c r="Y6" s="93" t="s">
        <v>611</v>
      </c>
      <c r="Z6" s="93" t="s">
        <v>608</v>
      </c>
      <c r="AA6" s="93" t="s">
        <v>609</v>
      </c>
      <c r="AB6" s="93" t="s">
        <v>610</v>
      </c>
      <c r="AC6" s="93" t="s">
        <v>611</v>
      </c>
      <c r="AD6" s="93" t="s">
        <v>610</v>
      </c>
      <c r="AE6" s="93" t="s">
        <v>612</v>
      </c>
      <c r="AF6" s="93" t="s">
        <v>610</v>
      </c>
      <c r="AG6" s="93" t="s">
        <v>611</v>
      </c>
      <c r="AH6" s="93" t="s">
        <v>610</v>
      </c>
      <c r="AI6" s="93" t="s">
        <v>611</v>
      </c>
      <c r="AJ6" s="93" t="s">
        <v>610</v>
      </c>
      <c r="AK6" s="93" t="s">
        <v>611</v>
      </c>
      <c r="AL6" s="93" t="s">
        <v>609</v>
      </c>
      <c r="AM6" s="93" t="s">
        <v>610</v>
      </c>
      <c r="AN6" s="93" t="s">
        <v>610</v>
      </c>
      <c r="AO6" s="93" t="s">
        <v>610</v>
      </c>
      <c r="AP6" s="93" t="s">
        <v>610</v>
      </c>
      <c r="AQ6" s="93" t="s">
        <v>613</v>
      </c>
      <c r="AR6" s="93" t="s">
        <v>609</v>
      </c>
      <c r="AS6" s="93" t="s">
        <v>609</v>
      </c>
      <c r="AT6" s="93" t="s">
        <v>610</v>
      </c>
      <c r="AU6" s="93" t="s">
        <v>611</v>
      </c>
      <c r="AV6" s="93" t="s">
        <v>614</v>
      </c>
      <c r="AW6" s="93" t="s">
        <v>610</v>
      </c>
      <c r="AX6" s="93" t="s">
        <v>615</v>
      </c>
      <c r="AY6" s="93" t="s">
        <v>611</v>
      </c>
      <c r="AZ6" s="93" t="s">
        <v>611</v>
      </c>
      <c r="BA6" s="93" t="s">
        <v>611</v>
      </c>
      <c r="BB6" s="93" t="s">
        <v>616</v>
      </c>
      <c r="BC6" s="93" t="s">
        <v>615</v>
      </c>
      <c r="BD6" s="93" t="s">
        <v>617</v>
      </c>
      <c r="BE6" s="93" t="s">
        <v>618</v>
      </c>
      <c r="BF6" s="93" t="s">
        <v>615</v>
      </c>
      <c r="BG6" s="93" t="s">
        <v>611</v>
      </c>
      <c r="BH6" s="93" t="s">
        <v>615</v>
      </c>
      <c r="BI6" s="93" t="s">
        <v>611</v>
      </c>
      <c r="BJ6" s="100" t="s">
        <v>619</v>
      </c>
      <c r="BK6" s="93" t="s">
        <v>615</v>
      </c>
      <c r="BL6" s="93" t="s">
        <v>620</v>
      </c>
      <c r="BM6" s="93" t="s">
        <v>619</v>
      </c>
      <c r="BN6" s="93" t="s">
        <v>600</v>
      </c>
      <c r="BO6" s="93" t="s">
        <v>621</v>
      </c>
      <c r="BP6" s="93" t="s">
        <v>622</v>
      </c>
      <c r="BQ6" s="93" t="s">
        <v>609</v>
      </c>
      <c r="BR6" s="100" t="s">
        <v>623</v>
      </c>
      <c r="BS6" s="100" t="s">
        <v>623</v>
      </c>
      <c r="BT6" s="93" t="s">
        <v>596</v>
      </c>
      <c r="BU6" s="93" t="s">
        <v>624</v>
      </c>
      <c r="BV6" s="93" t="s">
        <v>625</v>
      </c>
      <c r="BW6" s="93" t="s">
        <v>599</v>
      </c>
      <c r="BX6" s="93" t="s">
        <v>626</v>
      </c>
      <c r="BY6" s="93" t="s">
        <v>76</v>
      </c>
      <c r="BZ6" s="93" t="s">
        <v>596</v>
      </c>
      <c r="CA6" s="93" t="s">
        <v>627</v>
      </c>
      <c r="CB6" s="93" t="s">
        <v>628</v>
      </c>
      <c r="CC6" s="93" t="s">
        <v>629</v>
      </c>
      <c r="CD6" s="93" t="s">
        <v>630</v>
      </c>
      <c r="CE6" s="93" t="s">
        <v>76</v>
      </c>
    </row>
    <row r="7" spans="1:83" x14ac:dyDescent="0.25">
      <c r="A7" s="93" t="e">
        <f>Model_Inputs!#REF!</f>
        <v>#REF!</v>
      </c>
      <c r="B7" s="93" t="e">
        <f>VLOOKUP(Model_Inputs!#REF!,WeatherFiles!$A$14:$C$17,2,FALSE)</f>
        <v>#REF!</v>
      </c>
      <c r="C7" s="93">
        <v>1</v>
      </c>
      <c r="D7" s="93">
        <v>0</v>
      </c>
      <c r="E7" s="93">
        <v>0</v>
      </c>
      <c r="F7" s="93">
        <f>Htg_StPt_Sch_EZ!$C$15</f>
        <v>69</v>
      </c>
      <c r="G7" s="93">
        <f>Htg_StPt_Sch_EZ!$C$4</f>
        <v>69</v>
      </c>
      <c r="H7" s="93">
        <f>Clg_StPt_Sch_EZ!$C$15</f>
        <v>78</v>
      </c>
      <c r="I7" s="93">
        <f>Clg_StPt_Sch_EZ!$C$4</f>
        <v>78</v>
      </c>
      <c r="J7" s="93">
        <v>1</v>
      </c>
      <c r="K7" s="93">
        <v>0</v>
      </c>
      <c r="L7" s="93">
        <v>0</v>
      </c>
      <c r="M7" s="93">
        <v>0</v>
      </c>
      <c r="N7" s="93">
        <v>0</v>
      </c>
      <c r="O7" s="93" t="e">
        <f>VLOOKUP(Model_Inputs!#REF!,HVAC_Type!$A$4:$B$11,2,FALSE)</f>
        <v>#REF!</v>
      </c>
      <c r="P7" s="93">
        <v>3.5</v>
      </c>
      <c r="Q7" s="93">
        <v>25</v>
      </c>
      <c r="R7" s="93">
        <v>1</v>
      </c>
      <c r="S7" s="93">
        <v>4</v>
      </c>
      <c r="T7" s="93">
        <v>30</v>
      </c>
      <c r="U7" s="93" t="e">
        <f>VLOOKUP(Model_Inputs!#REF!,HVAC_Type!$A$4:$C$11,3,FALSE)</f>
        <v>#REF!</v>
      </c>
      <c r="V7" s="93" t="e">
        <f>INDEX(Foundation_And_Floor_Con!$C$3:$AH$27,MATCH(Model_Inputs!#REF!,Foundation_And_Floor_Con!$A$3:$A$27,0),MATCH('SEEM Input Converter'!V$5,Foundation_And_Floor_Con!$C$2:$AH$2,0))</f>
        <v>#REF!</v>
      </c>
      <c r="W7" s="93" t="e">
        <f>Model_Inputs!#REF!</f>
        <v>#REF!</v>
      </c>
      <c r="X7" s="93" t="e">
        <f>INDEX(Foundation_And_Floor_Con!$C$3:$AH$27,MATCH(Model_Inputs!#REF!,Foundation_And_Floor_Con!$A$3:$A$27,0),MATCH('SEEM Input Converter'!X$5,Foundation_And_Floor_Con!$C$2:$AH$2,0))</f>
        <v>#REF!</v>
      </c>
      <c r="Y7" s="93" t="e">
        <f>INDEX(Foundation_And_Floor_Con!$C$3:$AH$27,MATCH(Model_Inputs!#REF!,Foundation_And_Floor_Con!$A$3:$A$27,0),MATCH('SEEM Input Converter'!Y$5,Foundation_And_Floor_Con!$C$2:$AH$2,0))</f>
        <v>#REF!</v>
      </c>
      <c r="Z7" s="93" t="e">
        <f>INDEX(Foundation_And_Floor_Con!$C$3:$AH$27,MATCH(Model_Inputs!#REF!,Foundation_And_Floor_Con!$A$3:$A$27,0),MATCH('SEEM Input Converter'!Z$5,Foundation_And_Floor_Con!$C$2:$AH$2,0))</f>
        <v>#REF!</v>
      </c>
      <c r="AA7" s="93" t="e">
        <f>Model_Inputs!#REF!</f>
        <v>#REF!</v>
      </c>
      <c r="AB7" s="93" t="e">
        <f>INDEX(Foundation_And_Floor_Con!$C$3:$AH$27,MATCH(Model_Inputs!#REF!,Foundation_And_Floor_Con!$A$3:$A$27,0),MATCH('SEEM Input Converter'!AB$5,Foundation_And_Floor_Con!$C$2:$AH$2,0))</f>
        <v>#REF!</v>
      </c>
      <c r="AC7" s="93" t="e">
        <f>INDEX(Foundation_And_Floor_Con!$C$3:$AH$27,MATCH(Model_Inputs!#REF!,Foundation_And_Floor_Con!$A$3:$A$27,0),MATCH('SEEM Input Converter'!AC$5,Foundation_And_Floor_Con!$C$2:$AH$2,0))</f>
        <v>#REF!</v>
      </c>
      <c r="AD7" s="103" t="e">
        <f>INDEX(Foundation_And_Floor_Con!$C$3:$AH$27,MATCH(Model_Inputs!#REF!,Foundation_And_Floor_Con!$A$3:$A$27,0),MATCH('SEEM Input Converter'!AD$5,Foundation_And_Floor_Con!$C$2:$AH$2,0))</f>
        <v>#REF!</v>
      </c>
      <c r="AE7" s="103" t="e">
        <f>INDEX(Foundation_And_Floor_Con!$C$3:$AH$27,MATCH(Model_Inputs!#REF!,Foundation_And_Floor_Con!$A$3:$A$27,0),MATCH('SEEM Input Converter'!AE$5,Foundation_And_Floor_Con!$C$2:$AH$2,0))</f>
        <v>#REF!</v>
      </c>
      <c r="AF7" s="93" t="e">
        <f>INDEX(Foundation_And_Floor_Con!$C$3:$AH$27,MATCH(Model_Inputs!#REF!,Foundation_And_Floor_Con!$A$3:$A$27,0),MATCH('SEEM Input Converter'!AF$5,Foundation_And_Floor_Con!$C$2:$AH$2,0))</f>
        <v>#REF!</v>
      </c>
      <c r="AG7" s="93" t="e">
        <f>INDEX(Foundation_And_Floor_Con!$C$3:$AH$27,MATCH(Model_Inputs!#REF!,Foundation_And_Floor_Con!$A$3:$A$27,0),MATCH('SEEM Input Converter'!AG$5,Foundation_And_Floor_Con!$C$2:$AH$2,0))</f>
        <v>#REF!</v>
      </c>
      <c r="AH7" s="103" t="e">
        <f>INDEX(Foundation_And_Floor_Con!$C$3:$AH$27,MATCH(Model_Inputs!#REF!,Foundation_And_Floor_Con!$A$3:$A$27,0),MATCH('SEEM Input Converter'!AH$5,Foundation_And_Floor_Con!$C$2:$AH$2,0))</f>
        <v>#REF!</v>
      </c>
      <c r="AI7" s="93" t="e">
        <f>INDEX(Above_Ground_Wall_Con!$C$3:$C$19,MATCH(Model_Inputs!#REF!,Above_Ground_Wall_Con!$A$3:$A$19,0),1)</f>
        <v>#REF!</v>
      </c>
      <c r="AJ7" s="93">
        <v>1188.55</v>
      </c>
      <c r="AK7" s="93" t="e">
        <f>INDEX(Ceiling_And_Roof_Con!$C$3:$C$7,MATCH(Model_Inputs!#REF!,Ceiling_And_Roof_Con!$A$3:$A$7,0),1)</f>
        <v>#REF!</v>
      </c>
      <c r="AL7" s="93">
        <v>0.75</v>
      </c>
      <c r="AM7" s="102" t="e">
        <f>INDEX(Foundation_And_Floor_Con!$C$3:$AH$27,MATCH(Model_Inputs!#REF!,Foundation_And_Floor_Con!$A$3:$A$27,0),MATCH('SEEM Input Converter'!AM$5,Foundation_And_Floor_Con!$C$2:$AH$2,0))</f>
        <v>#REF!</v>
      </c>
      <c r="AN7" s="102" t="e">
        <f>INDEX(Foundation_And_Floor_Con!$C$3:$AH$27,MATCH(Model_Inputs!#REF!,Foundation_And_Floor_Con!$A$3:$A$27,0),MATCH('SEEM Input Converter'!AN$5,Foundation_And_Floor_Con!$C$2:$AH$2,0))</f>
        <v>#REF!</v>
      </c>
      <c r="AO7" s="102" t="e">
        <f>INDEX(Foundation_And_Floor_Con!$C$3:$AH$27,MATCH(Model_Inputs!#REF!,Foundation_And_Floor_Con!$A$3:$A$27,0),MATCH('SEEM Input Converter'!AO$5,Foundation_And_Floor_Con!$C$2:$AH$2,0))</f>
        <v>#REF!</v>
      </c>
      <c r="AP7" s="102" t="e">
        <f>INDEX(Foundation_And_Floor_Con!$C$3:$AH$27,MATCH(Model_Inputs!#REF!,Foundation_And_Floor_Con!$A$3:$A$27,0),MATCH('SEEM Input Converter'!AP$5,Foundation_And_Floor_Con!$C$2:$AH$2,0))</f>
        <v>#REF!</v>
      </c>
      <c r="AQ7" s="93" t="e">
        <f>Model_Inputs!#REF!</f>
        <v>#REF!</v>
      </c>
      <c r="AR7" s="93" t="e">
        <f>Model_Inputs!#REF!</f>
        <v>#REF!</v>
      </c>
      <c r="AS7" s="93">
        <v>0.54</v>
      </c>
      <c r="AT7" s="93">
        <v>40</v>
      </c>
      <c r="AU7" s="93">
        <v>2.8571428571428572</v>
      </c>
      <c r="AV7" s="105" t="e">
        <f>INDEX(Foundation_And_Floor_Con!$C$3:$AH$27,MATCH(Model_Inputs!#REF!,Foundation_And_Floor_Con!$A$3:$A$27,0),MATCH('SEEM Input Converter'!AV$5,Foundation_And_Floor_Con!$C$2:$AH$2,0))</f>
        <v>#REF!</v>
      </c>
      <c r="AW7" s="105" t="e">
        <f>INDEX(Foundation_And_Floor_Con!$C$3:$AH$27,MATCH(Model_Inputs!#REF!,Foundation_And_Floor_Con!$A$3:$A$27,0),MATCH('SEEM Input Converter'!AW$5,Foundation_And_Floor_Con!$C$2:$AH$2,0))</f>
        <v>#REF!</v>
      </c>
      <c r="AX7" s="105" t="e">
        <f>INDEX(Foundation_And_Floor_Con!$C$3:$AH$27,MATCH(Model_Inputs!#REF!,Foundation_And_Floor_Con!$A$3:$A$27,0),MATCH('SEEM Input Converter'!AX$5,Foundation_And_Floor_Con!$C$2:$AH$2,0))</f>
        <v>#REF!</v>
      </c>
      <c r="AY7" s="104" t="e">
        <f>INDEX(Foundation_And_Floor_Con!$C$3:$AH$27,MATCH(Model_Inputs!#REF!,Foundation_And_Floor_Con!$A$3:$A$27,0),MATCH('SEEM Input Converter'!AY$5,Foundation_And_Floor_Con!$C$2:$AH$2,0))</f>
        <v>#REF!</v>
      </c>
      <c r="AZ7" s="105" t="e">
        <f>INDEX(Foundation_And_Floor_Con!$C$3:$AH$27,MATCH(Model_Inputs!#REF!,Foundation_And_Floor_Con!$A$3:$A$27,0),MATCH('SEEM Input Converter'!AZ$5,Foundation_And_Floor_Con!$C$2:$AH$2,0))</f>
        <v>#REF!</v>
      </c>
      <c r="BA7" s="105" t="e">
        <f>INDEX(Foundation_And_Floor_Con!$C$3:$AH$27,MATCH(Model_Inputs!#REF!,Foundation_And_Floor_Con!$A$3:$A$27,0),MATCH('SEEM Input Converter'!BA$5,Foundation_And_Floor_Con!$C$2:$AH$2,0))</f>
        <v>#REF!</v>
      </c>
      <c r="BB7" s="105" t="e">
        <f>INDEX(Foundation_And_Floor_Con!$C$3:$AH$27,MATCH(Model_Inputs!#REF!,Foundation_And_Floor_Con!$A$3:$A$27,0),MATCH('SEEM Input Converter'!BB$5,Foundation_And_Floor_Con!$C$2:$AH$2,0))</f>
        <v>#REF!</v>
      </c>
      <c r="BC7" s="105" t="e">
        <f>INDEX(Foundation_And_Floor_Con!$C$3:$AH$27,MATCH(Model_Inputs!#REF!,Foundation_And_Floor_Con!$A$3:$A$27,0),MATCH('SEEM Input Converter'!BC$5,Foundation_And_Floor_Con!$C$2:$AH$2,0))</f>
        <v>#REF!</v>
      </c>
      <c r="BD7" s="105" t="e">
        <f>INDEX(Foundation_And_Floor_Con!$C$3:$AH$27,MATCH(Model_Inputs!#REF!,Foundation_And_Floor_Con!$A$3:$A$27,0),MATCH('SEEM Input Converter'!BD$5,Foundation_And_Floor_Con!$C$2:$AH$2,0))</f>
        <v>#REF!</v>
      </c>
      <c r="BE7" s="93">
        <v>1.04</v>
      </c>
      <c r="BF7" s="104" t="e">
        <f>INDEX(Foundation_And_Floor_Con!$C$3:$AH$27,MATCH(Model_Inputs!#REF!,Foundation_And_Floor_Con!$A$3:$A$27,0),MATCH('SEEM Input Converter'!BF$5,Foundation_And_Floor_Con!$C$2:$AH$2,0))</f>
        <v>#REF!</v>
      </c>
      <c r="BG7" s="112" t="e">
        <f>INDEX(Foundation_And_Floor_Con!$C$3:$AH$27,MATCH(Model_Inputs!#REF!,Foundation_And_Floor_Con!$A$3:$A$27,0),MATCH('SEEM Input Converter'!BG$5,Foundation_And_Floor_Con!$C$2:$AH$2,0))</f>
        <v>#REF!</v>
      </c>
      <c r="BH7" s="112" t="e">
        <f>INDEX(Foundation_And_Floor_Con!$C$3:$AH$27,MATCH(Model_Inputs!#REF!,Foundation_And_Floor_Con!$A$3:$A$27,0),MATCH('SEEM Input Converter'!BH$5,Foundation_And_Floor_Con!$C$2:$AH$2,0))</f>
        <v>#REF!</v>
      </c>
      <c r="BI7" s="112" t="e">
        <f>INDEX(Foundation_And_Floor_Con!$C$3:$AH$27,MATCH(Model_Inputs!#REF!,Foundation_And_Floor_Con!$A$3:$A$27,0),MATCH('SEEM Input Converter'!BI$5,Foundation_And_Floor_Con!$C$2:$AH$2,0))</f>
        <v>#REF!</v>
      </c>
      <c r="BJ7" s="110" t="e">
        <f>INDEX(Foundation_And_Floor_Con!$C$3:$AH$27,MATCH(Model_Inputs!#REF!,Foundation_And_Floor_Con!$A$3:$A$27,0),MATCH('SEEM Input Converter'!BJ$5,Foundation_And_Floor_Con!$C$2:$AH$2,0))</f>
        <v>#REF!</v>
      </c>
      <c r="BK7" s="105" t="e">
        <f>INDEX(Foundation_And_Floor_Con!$C$3:$AH$27,MATCH(Model_Inputs!#REF!,Foundation_And_Floor_Con!$A$3:$A$27,0),MATCH('SEEM Input Converter'!BK$5,Foundation_And_Floor_Con!$C$2:$AH$2,0))</f>
        <v>#REF!</v>
      </c>
      <c r="BL7" s="93" t="s">
        <v>68</v>
      </c>
      <c r="BM7" s="93">
        <v>50</v>
      </c>
      <c r="BN7" s="93">
        <v>4</v>
      </c>
      <c r="BO7" s="93" t="s">
        <v>636</v>
      </c>
      <c r="BP7" s="93">
        <v>5</v>
      </c>
      <c r="BQ7" s="93">
        <v>0</v>
      </c>
      <c r="BR7" s="108" t="e">
        <f>INDEX(Foundation_And_Floor_Con!$C$3:$AH$27,MATCH(Model_Inputs!#REF!,Foundation_And_Floor_Con!$A$3:$A$27,0),MATCH('SEEM Input Converter'!BR$5,Foundation_And_Floor_Con!$C$2:$AH$2,0))</f>
        <v>#REF!</v>
      </c>
      <c r="BS7" s="108" t="e">
        <f>INDEX(Foundation_And_Floor_Con!$C$3:$AH$27,MATCH(Model_Inputs!#REF!,Foundation_And_Floor_Con!$A$3:$A$27,0),MATCH('SEEM Input Converter'!BS$5,Foundation_And_Floor_Con!$C$2:$AH$2,0))</f>
        <v>#REF!</v>
      </c>
      <c r="BT7" s="93" t="e">
        <f>INDEX(Water_Heater_Type!$D$3:$D$5,MATCH(Model_Inputs!#REF!,Water_Heater_Type!$A$3:$A$5,0),1)</f>
        <v>#REF!</v>
      </c>
      <c r="BU7" s="93" t="e">
        <f>INDEX(Water_Heater_Type!$C$3:$C$5,MATCH(Model_Inputs!#REF!,Water_Heater_Type!$A$3:$A$5,0),1)</f>
        <v>#REF!</v>
      </c>
      <c r="BV7" s="93" t="e">
        <f>INDEX(Water_Heater_Type!$B$3:$B$5,MATCH(Model_Inputs!#REF!,Water_Heater_Type!$A$3:$A$5,0),1)</f>
        <v>#REF!</v>
      </c>
      <c r="BW7" s="93">
        <f>DHW_StPt_Sch_EZ!$C$15</f>
        <v>128</v>
      </c>
      <c r="BX7" s="93">
        <v>0</v>
      </c>
      <c r="BY7" s="93">
        <v>1</v>
      </c>
      <c r="BZ7" s="93">
        <v>0</v>
      </c>
      <c r="CA7" s="93">
        <v>1</v>
      </c>
      <c r="CB7" s="93">
        <v>4</v>
      </c>
      <c r="CC7" s="93">
        <v>8</v>
      </c>
      <c r="CD7" s="93">
        <v>0</v>
      </c>
      <c r="CE7" s="93">
        <v>0</v>
      </c>
    </row>
    <row r="8" spans="1:83" x14ac:dyDescent="0.25">
      <c r="A8" s="93"/>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103"/>
      <c r="AE8" s="103"/>
      <c r="AF8" s="93"/>
      <c r="AG8" s="93"/>
      <c r="AH8" s="103"/>
      <c r="AI8" s="93"/>
      <c r="AJ8" s="93"/>
      <c r="AK8" s="93"/>
      <c r="AL8" s="93"/>
      <c r="AM8" s="102"/>
      <c r="AN8" s="102"/>
      <c r="AO8" s="102"/>
      <c r="AP8" s="102"/>
      <c r="AQ8" s="93"/>
      <c r="AR8" s="93"/>
      <c r="AS8" s="93"/>
      <c r="AT8" s="93"/>
      <c r="AU8" s="93"/>
      <c r="AV8" s="105"/>
      <c r="AW8" s="105"/>
      <c r="AX8" s="105"/>
      <c r="AY8" s="104"/>
      <c r="AZ8" s="105"/>
      <c r="BA8" s="105"/>
      <c r="BB8" s="105"/>
      <c r="BC8" s="105"/>
      <c r="BD8" s="105"/>
      <c r="BE8" s="93"/>
      <c r="BF8" s="104"/>
      <c r="BG8" s="112"/>
      <c r="BH8" s="112"/>
      <c r="BI8" s="112"/>
      <c r="BJ8" s="110"/>
      <c r="BK8" s="105"/>
      <c r="BL8" s="93"/>
      <c r="BM8" s="93"/>
      <c r="BN8" s="93"/>
      <c r="BO8" s="93"/>
      <c r="BP8" s="93"/>
      <c r="BQ8" s="93"/>
      <c r="BR8" s="108"/>
      <c r="BS8" s="108"/>
      <c r="BT8" s="93"/>
      <c r="BU8" s="93"/>
      <c r="BV8" s="93"/>
      <c r="BW8" s="93"/>
      <c r="BX8" s="93"/>
      <c r="BY8" s="93"/>
      <c r="BZ8" s="93"/>
      <c r="CA8" s="93"/>
      <c r="CB8" s="93"/>
      <c r="CC8" s="93"/>
      <c r="CD8" s="93"/>
      <c r="CE8" s="93"/>
    </row>
    <row r="9" spans="1:83" x14ac:dyDescent="0.25">
      <c r="A9" s="93"/>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103"/>
      <c r="AE9" s="103"/>
      <c r="AF9" s="93"/>
      <c r="AG9" s="93"/>
      <c r="AH9" s="103"/>
      <c r="AI9" s="93"/>
      <c r="AJ9" s="93"/>
      <c r="AK9" s="93"/>
      <c r="AL9" s="93"/>
      <c r="AM9" s="102"/>
      <c r="AN9" s="102"/>
      <c r="AO9" s="102"/>
      <c r="AP9" s="102"/>
      <c r="AQ9" s="93"/>
      <c r="AR9" s="93"/>
      <c r="AS9" s="93"/>
      <c r="AT9" s="93"/>
      <c r="AU9" s="93"/>
      <c r="AV9" s="105"/>
      <c r="AW9" s="105"/>
      <c r="AX9" s="105"/>
      <c r="AY9" s="104"/>
      <c r="AZ9" s="105"/>
      <c r="BA9" s="105"/>
      <c r="BB9" s="105"/>
      <c r="BC9" s="105"/>
      <c r="BD9" s="105"/>
      <c r="BE9" s="93"/>
      <c r="BF9" s="104"/>
      <c r="BG9" s="106"/>
      <c r="BH9" s="106"/>
      <c r="BI9" s="106"/>
      <c r="BJ9" s="110"/>
      <c r="BK9" s="105"/>
      <c r="BL9" s="93"/>
      <c r="BM9" s="93"/>
      <c r="BN9" s="93"/>
      <c r="BO9" s="93"/>
      <c r="BP9" s="93"/>
      <c r="BQ9" s="93"/>
      <c r="BR9" s="108"/>
      <c r="BS9" s="108"/>
      <c r="BT9" s="93"/>
      <c r="BU9" s="93"/>
      <c r="BV9" s="93"/>
      <c r="BW9" s="93"/>
      <c r="BX9" s="93"/>
      <c r="BY9" s="93"/>
      <c r="BZ9" s="93"/>
      <c r="CA9" s="93"/>
      <c r="CB9" s="93"/>
      <c r="CC9" s="93"/>
      <c r="CD9" s="93"/>
      <c r="CE9" s="93"/>
    </row>
    <row r="10" spans="1:83" x14ac:dyDescent="0.25">
      <c r="A10" s="93"/>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103"/>
      <c r="AE10" s="103"/>
      <c r="AF10" s="93"/>
      <c r="AG10" s="93"/>
      <c r="AH10" s="103"/>
      <c r="AI10" s="93"/>
      <c r="AJ10" s="93"/>
      <c r="AK10" s="93"/>
      <c r="AL10" s="93"/>
      <c r="AM10" s="102"/>
      <c r="AN10" s="102"/>
      <c r="AO10" s="102"/>
      <c r="AP10" s="102"/>
      <c r="AQ10" s="93"/>
      <c r="AR10" s="93"/>
      <c r="AS10" s="93"/>
      <c r="AT10" s="93"/>
      <c r="AU10" s="93"/>
      <c r="AV10" s="105"/>
      <c r="AW10" s="105"/>
      <c r="AX10" s="105"/>
      <c r="AY10" s="104"/>
      <c r="AZ10" s="105"/>
      <c r="BA10" s="105"/>
      <c r="BB10" s="105"/>
      <c r="BC10" s="105"/>
      <c r="BD10" s="105"/>
      <c r="BE10" s="93"/>
      <c r="BF10" s="104"/>
      <c r="BG10" s="106"/>
      <c r="BH10" s="106"/>
      <c r="BI10" s="106"/>
      <c r="BJ10" s="110"/>
      <c r="BK10" s="105"/>
      <c r="BL10" s="93"/>
      <c r="BM10" s="93"/>
      <c r="BN10" s="93"/>
      <c r="BO10" s="93"/>
      <c r="BP10" s="93"/>
      <c r="BQ10" s="93"/>
      <c r="BR10" s="108"/>
      <c r="BS10" s="108"/>
      <c r="BT10" s="93"/>
      <c r="BU10" s="93"/>
      <c r="BV10" s="93"/>
      <c r="BW10" s="93"/>
      <c r="BX10" s="93"/>
      <c r="BY10" s="93"/>
      <c r="BZ10" s="93"/>
      <c r="CA10" s="93"/>
      <c r="CB10" s="93"/>
      <c r="CC10" s="93"/>
      <c r="CD10" s="93"/>
      <c r="CE10" s="93"/>
    </row>
    <row r="22" spans="18:18" x14ac:dyDescent="0.25">
      <c r="R22"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38</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69</v>
      </c>
      <c r="D5" s="18">
        <v>69</v>
      </c>
      <c r="E5" s="18">
        <v>69</v>
      </c>
      <c r="F5" s="18">
        <v>69</v>
      </c>
      <c r="G5" s="18">
        <v>69</v>
      </c>
      <c r="H5" s="18">
        <v>69</v>
      </c>
      <c r="I5" s="18">
        <v>69</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69</v>
      </c>
      <c r="D6" s="18">
        <v>69</v>
      </c>
      <c r="E6" s="18">
        <v>69</v>
      </c>
      <c r="F6" s="18">
        <v>69</v>
      </c>
      <c r="G6" s="18">
        <v>69</v>
      </c>
      <c r="H6" s="18">
        <v>69</v>
      </c>
      <c r="I6" s="18">
        <v>69</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69</v>
      </c>
      <c r="D7" s="18">
        <v>69</v>
      </c>
      <c r="E7" s="18">
        <v>69</v>
      </c>
      <c r="F7" s="18">
        <v>69</v>
      </c>
      <c r="G7" s="18">
        <v>69</v>
      </c>
      <c r="H7" s="18">
        <v>69</v>
      </c>
      <c r="I7" s="18">
        <v>69</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69</v>
      </c>
      <c r="D8" s="18">
        <v>69</v>
      </c>
      <c r="E8" s="18">
        <v>69</v>
      </c>
      <c r="F8" s="18">
        <v>69</v>
      </c>
      <c r="G8" s="18">
        <v>69</v>
      </c>
      <c r="H8" s="18">
        <v>69</v>
      </c>
      <c r="I8" s="18">
        <v>69</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69</v>
      </c>
      <c r="D9" s="18">
        <v>69</v>
      </c>
      <c r="E9" s="18">
        <v>69</v>
      </c>
      <c r="F9" s="18">
        <v>69</v>
      </c>
      <c r="G9" s="18">
        <v>69</v>
      </c>
      <c r="H9" s="18">
        <v>69</v>
      </c>
      <c r="I9" s="18">
        <v>69</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69</v>
      </c>
      <c r="D10" s="18">
        <v>69</v>
      </c>
      <c r="E10" s="18">
        <v>69</v>
      </c>
      <c r="F10" s="18">
        <v>69</v>
      </c>
      <c r="G10" s="18">
        <v>69</v>
      </c>
      <c r="H10" s="18">
        <v>69</v>
      </c>
      <c r="I10" s="18">
        <v>69</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69</v>
      </c>
      <c r="D11" s="18">
        <v>69</v>
      </c>
      <c r="E11" s="18">
        <v>69</v>
      </c>
      <c r="F11" s="18">
        <v>69</v>
      </c>
      <c r="G11" s="18">
        <v>69</v>
      </c>
      <c r="H11" s="18">
        <v>69</v>
      </c>
      <c r="I11" s="18">
        <v>69</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69</v>
      </c>
      <c r="D12" s="18">
        <v>69</v>
      </c>
      <c r="E12" s="18">
        <v>69</v>
      </c>
      <c r="F12" s="18">
        <v>69</v>
      </c>
      <c r="G12" s="18">
        <v>69</v>
      </c>
      <c r="H12" s="18">
        <v>69</v>
      </c>
      <c r="I12" s="18">
        <v>69</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69</v>
      </c>
      <c r="D13" s="18">
        <v>69</v>
      </c>
      <c r="E13" s="18">
        <v>69</v>
      </c>
      <c r="F13" s="18">
        <v>69</v>
      </c>
      <c r="G13" s="18">
        <v>69</v>
      </c>
      <c r="H13" s="18">
        <v>69</v>
      </c>
      <c r="I13" s="18">
        <v>69</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69</v>
      </c>
      <c r="D14" s="18">
        <v>69</v>
      </c>
      <c r="E14" s="18">
        <v>69</v>
      </c>
      <c r="F14" s="18">
        <v>69</v>
      </c>
      <c r="G14" s="18">
        <v>69</v>
      </c>
      <c r="H14" s="18">
        <v>69</v>
      </c>
      <c r="I14" s="18">
        <v>69</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69</v>
      </c>
      <c r="D15" s="18">
        <v>69</v>
      </c>
      <c r="E15" s="18">
        <v>69</v>
      </c>
      <c r="F15" s="18">
        <v>69</v>
      </c>
      <c r="G15" s="18">
        <v>69</v>
      </c>
      <c r="H15" s="18">
        <v>69</v>
      </c>
      <c r="I15" s="18">
        <v>69</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69</v>
      </c>
      <c r="D16" s="18">
        <v>69</v>
      </c>
      <c r="E16" s="18">
        <v>69</v>
      </c>
      <c r="F16" s="18">
        <v>69</v>
      </c>
      <c r="G16" s="18">
        <v>69</v>
      </c>
      <c r="H16" s="18">
        <v>69</v>
      </c>
      <c r="I16" s="18">
        <v>69</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69</v>
      </c>
      <c r="D17" s="18">
        <v>69</v>
      </c>
      <c r="E17" s="18">
        <v>69</v>
      </c>
      <c r="F17" s="18">
        <v>69</v>
      </c>
      <c r="G17" s="18">
        <v>69</v>
      </c>
      <c r="H17" s="18">
        <v>69</v>
      </c>
      <c r="I17" s="18">
        <v>69</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69</v>
      </c>
      <c r="D18" s="18">
        <v>69</v>
      </c>
      <c r="E18" s="18">
        <v>69</v>
      </c>
      <c r="F18" s="18">
        <v>69</v>
      </c>
      <c r="G18" s="18">
        <v>69</v>
      </c>
      <c r="H18" s="18">
        <v>69</v>
      </c>
      <c r="I18" s="18">
        <v>69</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69</v>
      </c>
      <c r="D19" s="18">
        <v>69</v>
      </c>
      <c r="E19" s="18">
        <v>69</v>
      </c>
      <c r="F19" s="18">
        <v>69</v>
      </c>
      <c r="G19" s="18">
        <v>69</v>
      </c>
      <c r="H19" s="18">
        <v>69</v>
      </c>
      <c r="I19" s="18">
        <v>69</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69</v>
      </c>
      <c r="D20" s="18">
        <v>69</v>
      </c>
      <c r="E20" s="18">
        <v>69</v>
      </c>
      <c r="F20" s="18">
        <v>69</v>
      </c>
      <c r="G20" s="18">
        <v>69</v>
      </c>
      <c r="H20" s="18">
        <v>69</v>
      </c>
      <c r="I20" s="18">
        <v>69</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69</v>
      </c>
      <c r="D21" s="18">
        <v>69</v>
      </c>
      <c r="E21" s="18">
        <v>69</v>
      </c>
      <c r="F21" s="18">
        <v>69</v>
      </c>
      <c r="G21" s="18">
        <v>69</v>
      </c>
      <c r="H21" s="18">
        <v>69</v>
      </c>
      <c r="I21" s="18">
        <v>69</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69</v>
      </c>
      <c r="D22" s="18">
        <v>69</v>
      </c>
      <c r="E22" s="18">
        <v>69</v>
      </c>
      <c r="F22" s="18">
        <v>69</v>
      </c>
      <c r="G22" s="18">
        <v>69</v>
      </c>
      <c r="H22" s="18">
        <v>69</v>
      </c>
      <c r="I22" s="18">
        <v>69</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69</v>
      </c>
      <c r="D23" s="18">
        <v>69</v>
      </c>
      <c r="E23" s="18">
        <v>69</v>
      </c>
      <c r="F23" s="18">
        <v>69</v>
      </c>
      <c r="G23" s="18">
        <v>69</v>
      </c>
      <c r="H23" s="18">
        <v>69</v>
      </c>
      <c r="I23" s="18">
        <v>69</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69</v>
      </c>
      <c r="D24" s="18">
        <v>69</v>
      </c>
      <c r="E24" s="18">
        <v>69</v>
      </c>
      <c r="F24" s="18">
        <v>69</v>
      </c>
      <c r="G24" s="18">
        <v>69</v>
      </c>
      <c r="H24" s="18">
        <v>69</v>
      </c>
      <c r="I24" s="18">
        <v>69</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69</v>
      </c>
      <c r="D25" s="18">
        <v>69</v>
      </c>
      <c r="E25" s="18">
        <v>69</v>
      </c>
      <c r="F25" s="18">
        <v>69</v>
      </c>
      <c r="G25" s="18">
        <v>69</v>
      </c>
      <c r="H25" s="18">
        <v>69</v>
      </c>
      <c r="I25" s="18">
        <v>69</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69</v>
      </c>
      <c r="D26" s="18">
        <v>69</v>
      </c>
      <c r="E26" s="18">
        <v>69</v>
      </c>
      <c r="F26" s="18">
        <v>69</v>
      </c>
      <c r="G26" s="18">
        <v>69</v>
      </c>
      <c r="H26" s="18">
        <v>69</v>
      </c>
      <c r="I26" s="18">
        <v>69</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69</v>
      </c>
      <c r="D27" s="18">
        <v>69</v>
      </c>
      <c r="E27" s="18">
        <v>69</v>
      </c>
      <c r="F27" s="18">
        <v>69</v>
      </c>
      <c r="G27" s="18">
        <v>69</v>
      </c>
      <c r="H27" s="18">
        <v>69</v>
      </c>
      <c r="I27" s="18">
        <v>69</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46</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tr">
        <f t="shared" ref="C30:I30" si="0">C3</f>
        <v>Monday</v>
      </c>
      <c r="D30" s="24" t="str">
        <f t="shared" si="0"/>
        <v>Tuesday</v>
      </c>
      <c r="E30" s="24" t="str">
        <f t="shared" si="0"/>
        <v>Wednesday</v>
      </c>
      <c r="F30" s="24" t="str">
        <f t="shared" si="0"/>
        <v>Thursday</v>
      </c>
      <c r="G30" s="24" t="str">
        <f t="shared" si="0"/>
        <v>Friday</v>
      </c>
      <c r="H30" s="24" t="str">
        <f t="shared" si="0"/>
        <v>Saturday</v>
      </c>
      <c r="I30" s="63"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67</v>
      </c>
      <c r="D32" s="18">
        <v>67</v>
      </c>
      <c r="E32" s="18">
        <v>67</v>
      </c>
      <c r="F32" s="18">
        <v>67</v>
      </c>
      <c r="G32" s="18">
        <v>67</v>
      </c>
      <c r="H32" s="18">
        <v>67</v>
      </c>
      <c r="I32" s="18">
        <v>67</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67</v>
      </c>
      <c r="D33" s="18">
        <v>67</v>
      </c>
      <c r="E33" s="18">
        <v>67</v>
      </c>
      <c r="F33" s="18">
        <v>67</v>
      </c>
      <c r="G33" s="18">
        <v>67</v>
      </c>
      <c r="H33" s="18">
        <v>67</v>
      </c>
      <c r="I33" s="18">
        <v>67</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67</v>
      </c>
      <c r="D34" s="18">
        <v>67</v>
      </c>
      <c r="E34" s="18">
        <v>67</v>
      </c>
      <c r="F34" s="18">
        <v>67</v>
      </c>
      <c r="G34" s="18">
        <v>67</v>
      </c>
      <c r="H34" s="18">
        <v>67</v>
      </c>
      <c r="I34" s="18">
        <v>67</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67</v>
      </c>
      <c r="D35" s="18">
        <v>67</v>
      </c>
      <c r="E35" s="18">
        <v>67</v>
      </c>
      <c r="F35" s="18">
        <v>67</v>
      </c>
      <c r="G35" s="18">
        <v>67</v>
      </c>
      <c r="H35" s="18">
        <v>67</v>
      </c>
      <c r="I35" s="18">
        <v>67</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67</v>
      </c>
      <c r="D36" s="18">
        <v>67</v>
      </c>
      <c r="E36" s="18">
        <v>67</v>
      </c>
      <c r="F36" s="18">
        <v>67</v>
      </c>
      <c r="G36" s="18">
        <v>67</v>
      </c>
      <c r="H36" s="18">
        <v>67</v>
      </c>
      <c r="I36" s="18">
        <v>67</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67</v>
      </c>
      <c r="D37" s="18">
        <v>67</v>
      </c>
      <c r="E37" s="18">
        <v>67</v>
      </c>
      <c r="F37" s="18">
        <v>67</v>
      </c>
      <c r="G37" s="18">
        <v>67</v>
      </c>
      <c r="H37" s="18">
        <v>67</v>
      </c>
      <c r="I37" s="18">
        <v>67</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67</v>
      </c>
      <c r="D38" s="18">
        <v>67</v>
      </c>
      <c r="E38" s="18">
        <v>67</v>
      </c>
      <c r="F38" s="18">
        <v>67</v>
      </c>
      <c r="G38" s="18">
        <v>67</v>
      </c>
      <c r="H38" s="18">
        <v>67</v>
      </c>
      <c r="I38" s="18">
        <v>67</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67</v>
      </c>
      <c r="D39" s="18">
        <v>67</v>
      </c>
      <c r="E39" s="18">
        <v>67</v>
      </c>
      <c r="F39" s="18">
        <v>67</v>
      </c>
      <c r="G39" s="18">
        <v>67</v>
      </c>
      <c r="H39" s="18">
        <v>67</v>
      </c>
      <c r="I39" s="18">
        <v>67</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67</v>
      </c>
      <c r="D40" s="18">
        <v>67</v>
      </c>
      <c r="E40" s="18">
        <v>67</v>
      </c>
      <c r="F40" s="18">
        <v>67</v>
      </c>
      <c r="G40" s="18">
        <v>67</v>
      </c>
      <c r="H40" s="18">
        <v>67</v>
      </c>
      <c r="I40" s="18">
        <v>67</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67</v>
      </c>
      <c r="D41" s="18">
        <v>67</v>
      </c>
      <c r="E41" s="18">
        <v>67</v>
      </c>
      <c r="F41" s="18">
        <v>67</v>
      </c>
      <c r="G41" s="18">
        <v>67</v>
      </c>
      <c r="H41" s="18">
        <v>67</v>
      </c>
      <c r="I41" s="18">
        <v>67</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67</v>
      </c>
      <c r="D42" s="18">
        <v>67</v>
      </c>
      <c r="E42" s="18">
        <v>67</v>
      </c>
      <c r="F42" s="18">
        <v>67</v>
      </c>
      <c r="G42" s="18">
        <v>67</v>
      </c>
      <c r="H42" s="18">
        <v>67</v>
      </c>
      <c r="I42" s="18">
        <v>67</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67</v>
      </c>
      <c r="D43" s="18">
        <v>67</v>
      </c>
      <c r="E43" s="18">
        <v>67</v>
      </c>
      <c r="F43" s="18">
        <v>67</v>
      </c>
      <c r="G43" s="18">
        <v>67</v>
      </c>
      <c r="H43" s="18">
        <v>67</v>
      </c>
      <c r="I43" s="18">
        <v>67</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67</v>
      </c>
      <c r="D44" s="18">
        <v>67</v>
      </c>
      <c r="E44" s="18">
        <v>67</v>
      </c>
      <c r="F44" s="18">
        <v>67</v>
      </c>
      <c r="G44" s="18">
        <v>67</v>
      </c>
      <c r="H44" s="18">
        <v>67</v>
      </c>
      <c r="I44" s="18">
        <v>67</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67</v>
      </c>
      <c r="D45" s="18">
        <v>67</v>
      </c>
      <c r="E45" s="18">
        <v>67</v>
      </c>
      <c r="F45" s="18">
        <v>67</v>
      </c>
      <c r="G45" s="18">
        <v>67</v>
      </c>
      <c r="H45" s="18">
        <v>67</v>
      </c>
      <c r="I45" s="18">
        <v>67</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67</v>
      </c>
      <c r="D46" s="18">
        <v>67</v>
      </c>
      <c r="E46" s="18">
        <v>67</v>
      </c>
      <c r="F46" s="18">
        <v>67</v>
      </c>
      <c r="G46" s="18">
        <v>67</v>
      </c>
      <c r="H46" s="18">
        <v>67</v>
      </c>
      <c r="I46" s="18">
        <v>67</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67</v>
      </c>
      <c r="D47" s="18">
        <v>67</v>
      </c>
      <c r="E47" s="18">
        <v>67</v>
      </c>
      <c r="F47" s="18">
        <v>67</v>
      </c>
      <c r="G47" s="18">
        <v>67</v>
      </c>
      <c r="H47" s="18">
        <v>67</v>
      </c>
      <c r="I47" s="18">
        <v>67</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67</v>
      </c>
      <c r="D48" s="18">
        <v>67</v>
      </c>
      <c r="E48" s="18">
        <v>67</v>
      </c>
      <c r="F48" s="18">
        <v>67</v>
      </c>
      <c r="G48" s="18">
        <v>67</v>
      </c>
      <c r="H48" s="18">
        <v>67</v>
      </c>
      <c r="I48" s="18">
        <v>67</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67</v>
      </c>
      <c r="D49" s="18">
        <v>67</v>
      </c>
      <c r="E49" s="18">
        <v>67</v>
      </c>
      <c r="F49" s="18">
        <v>67</v>
      </c>
      <c r="G49" s="18">
        <v>67</v>
      </c>
      <c r="H49" s="18">
        <v>67</v>
      </c>
      <c r="I49" s="18">
        <v>67</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67</v>
      </c>
      <c r="D50" s="18">
        <v>67</v>
      </c>
      <c r="E50" s="18">
        <v>67</v>
      </c>
      <c r="F50" s="18">
        <v>67</v>
      </c>
      <c r="G50" s="18">
        <v>67</v>
      </c>
      <c r="H50" s="18">
        <v>67</v>
      </c>
      <c r="I50" s="18">
        <v>67</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67</v>
      </c>
      <c r="D51" s="18">
        <v>67</v>
      </c>
      <c r="E51" s="18">
        <v>67</v>
      </c>
      <c r="F51" s="18">
        <v>67</v>
      </c>
      <c r="G51" s="18">
        <v>67</v>
      </c>
      <c r="H51" s="18">
        <v>67</v>
      </c>
      <c r="I51" s="18">
        <v>67</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67</v>
      </c>
      <c r="D52" s="18">
        <v>67</v>
      </c>
      <c r="E52" s="18">
        <v>67</v>
      </c>
      <c r="F52" s="18">
        <v>67</v>
      </c>
      <c r="G52" s="18">
        <v>67</v>
      </c>
      <c r="H52" s="18">
        <v>67</v>
      </c>
      <c r="I52" s="18">
        <v>67</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67</v>
      </c>
      <c r="D53" s="18">
        <v>67</v>
      </c>
      <c r="E53" s="18">
        <v>67</v>
      </c>
      <c r="F53" s="18">
        <v>67</v>
      </c>
      <c r="G53" s="18">
        <v>67</v>
      </c>
      <c r="H53" s="18">
        <v>67</v>
      </c>
      <c r="I53" s="18">
        <v>67</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67</v>
      </c>
      <c r="D54" s="18">
        <v>67</v>
      </c>
      <c r="E54" s="18">
        <v>67</v>
      </c>
      <c r="F54" s="18">
        <v>67</v>
      </c>
      <c r="G54" s="18">
        <v>67</v>
      </c>
      <c r="H54" s="18">
        <v>67</v>
      </c>
      <c r="I54" s="18">
        <v>67</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47</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78</v>
      </c>
      <c r="D5" s="18">
        <v>78</v>
      </c>
      <c r="E5" s="18">
        <v>78</v>
      </c>
      <c r="F5" s="18">
        <v>78</v>
      </c>
      <c r="G5" s="18">
        <v>78</v>
      </c>
      <c r="H5" s="18">
        <v>78</v>
      </c>
      <c r="I5" s="18">
        <v>78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78</v>
      </c>
      <c r="D6" s="18">
        <v>78</v>
      </c>
      <c r="E6" s="18">
        <v>78</v>
      </c>
      <c r="F6" s="18">
        <v>78</v>
      </c>
      <c r="G6" s="18">
        <v>78</v>
      </c>
      <c r="H6" s="18">
        <v>78</v>
      </c>
      <c r="I6" s="18">
        <v>78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78</v>
      </c>
      <c r="D7" s="18">
        <v>78</v>
      </c>
      <c r="E7" s="18">
        <v>78</v>
      </c>
      <c r="F7" s="18">
        <v>78</v>
      </c>
      <c r="G7" s="18">
        <v>78</v>
      </c>
      <c r="H7" s="18">
        <v>78</v>
      </c>
      <c r="I7" s="18">
        <v>78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78</v>
      </c>
      <c r="D8" s="18">
        <v>78</v>
      </c>
      <c r="E8" s="18">
        <v>78</v>
      </c>
      <c r="F8" s="18">
        <v>78</v>
      </c>
      <c r="G8" s="18">
        <v>78</v>
      </c>
      <c r="H8" s="18">
        <v>78</v>
      </c>
      <c r="I8" s="18">
        <v>78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78</v>
      </c>
      <c r="D9" s="18">
        <v>78</v>
      </c>
      <c r="E9" s="18">
        <v>78</v>
      </c>
      <c r="F9" s="18">
        <v>78</v>
      </c>
      <c r="G9" s="18">
        <v>78</v>
      </c>
      <c r="H9" s="18">
        <v>78</v>
      </c>
      <c r="I9" s="18">
        <v>78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78</v>
      </c>
      <c r="D10" s="18">
        <v>78</v>
      </c>
      <c r="E10" s="18">
        <v>78</v>
      </c>
      <c r="F10" s="18">
        <v>78</v>
      </c>
      <c r="G10" s="18">
        <v>78</v>
      </c>
      <c r="H10" s="18">
        <v>78</v>
      </c>
      <c r="I10" s="18">
        <v>78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78</v>
      </c>
      <c r="D11" s="18">
        <v>78</v>
      </c>
      <c r="E11" s="18">
        <v>78</v>
      </c>
      <c r="F11" s="18">
        <v>78</v>
      </c>
      <c r="G11" s="18">
        <v>78</v>
      </c>
      <c r="H11" s="18">
        <v>78</v>
      </c>
      <c r="I11" s="18">
        <v>78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78</v>
      </c>
      <c r="D12" s="18">
        <v>78</v>
      </c>
      <c r="E12" s="18">
        <v>78</v>
      </c>
      <c r="F12" s="18">
        <v>78</v>
      </c>
      <c r="G12" s="18">
        <v>78</v>
      </c>
      <c r="H12" s="18">
        <v>78</v>
      </c>
      <c r="I12" s="18">
        <v>78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78</v>
      </c>
      <c r="D13" s="18">
        <v>78</v>
      </c>
      <c r="E13" s="18">
        <v>78</v>
      </c>
      <c r="F13" s="18">
        <v>78</v>
      </c>
      <c r="G13" s="18">
        <v>78</v>
      </c>
      <c r="H13" s="18">
        <v>78</v>
      </c>
      <c r="I13" s="18">
        <v>78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78</v>
      </c>
      <c r="D14" s="18">
        <v>78</v>
      </c>
      <c r="E14" s="18">
        <v>78</v>
      </c>
      <c r="F14" s="18">
        <v>78</v>
      </c>
      <c r="G14" s="18">
        <v>78</v>
      </c>
      <c r="H14" s="18">
        <v>78</v>
      </c>
      <c r="I14" s="18">
        <v>78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78</v>
      </c>
      <c r="D15" s="18">
        <v>78</v>
      </c>
      <c r="E15" s="18">
        <v>78</v>
      </c>
      <c r="F15" s="18">
        <v>78</v>
      </c>
      <c r="G15" s="18">
        <v>78</v>
      </c>
      <c r="H15" s="18">
        <v>78</v>
      </c>
      <c r="I15" s="18">
        <v>78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78</v>
      </c>
      <c r="D16" s="18">
        <v>78</v>
      </c>
      <c r="E16" s="18">
        <v>78</v>
      </c>
      <c r="F16" s="18">
        <v>78</v>
      </c>
      <c r="G16" s="18">
        <v>78</v>
      </c>
      <c r="H16" s="18">
        <v>78</v>
      </c>
      <c r="I16" s="18">
        <v>78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78</v>
      </c>
      <c r="D17" s="18">
        <v>78</v>
      </c>
      <c r="E17" s="18">
        <v>78</v>
      </c>
      <c r="F17" s="18">
        <v>78</v>
      </c>
      <c r="G17" s="18">
        <v>78</v>
      </c>
      <c r="H17" s="18">
        <v>78</v>
      </c>
      <c r="I17" s="18">
        <v>78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78</v>
      </c>
      <c r="D18" s="18">
        <v>78</v>
      </c>
      <c r="E18" s="18">
        <v>78</v>
      </c>
      <c r="F18" s="18">
        <v>78</v>
      </c>
      <c r="G18" s="18">
        <v>78</v>
      </c>
      <c r="H18" s="18">
        <v>78</v>
      </c>
      <c r="I18" s="18">
        <v>78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78</v>
      </c>
      <c r="D19" s="18">
        <v>78</v>
      </c>
      <c r="E19" s="18">
        <v>78</v>
      </c>
      <c r="F19" s="18">
        <v>78</v>
      </c>
      <c r="G19" s="18">
        <v>78</v>
      </c>
      <c r="H19" s="18">
        <v>78</v>
      </c>
      <c r="I19" s="18">
        <v>78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78</v>
      </c>
      <c r="D20" s="18">
        <v>78</v>
      </c>
      <c r="E20" s="18">
        <v>78</v>
      </c>
      <c r="F20" s="18">
        <v>78</v>
      </c>
      <c r="G20" s="18">
        <v>78</v>
      </c>
      <c r="H20" s="18">
        <v>78</v>
      </c>
      <c r="I20" s="18">
        <v>78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78</v>
      </c>
      <c r="D21" s="18">
        <v>78</v>
      </c>
      <c r="E21" s="18">
        <v>78</v>
      </c>
      <c r="F21" s="18">
        <v>78</v>
      </c>
      <c r="G21" s="18">
        <v>78</v>
      </c>
      <c r="H21" s="18">
        <v>78</v>
      </c>
      <c r="I21" s="18">
        <v>78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78</v>
      </c>
      <c r="D22" s="18">
        <v>78</v>
      </c>
      <c r="E22" s="18">
        <v>78</v>
      </c>
      <c r="F22" s="18">
        <v>78</v>
      </c>
      <c r="G22" s="18">
        <v>78</v>
      </c>
      <c r="H22" s="18">
        <v>78</v>
      </c>
      <c r="I22" s="18">
        <v>78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78</v>
      </c>
      <c r="D23" s="18">
        <v>78</v>
      </c>
      <c r="E23" s="18">
        <v>78</v>
      </c>
      <c r="F23" s="18">
        <v>78</v>
      </c>
      <c r="G23" s="18">
        <v>78</v>
      </c>
      <c r="H23" s="18">
        <v>78</v>
      </c>
      <c r="I23" s="18">
        <v>78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78</v>
      </c>
      <c r="D24" s="18">
        <v>78</v>
      </c>
      <c r="E24" s="18">
        <v>78</v>
      </c>
      <c r="F24" s="18">
        <v>78</v>
      </c>
      <c r="G24" s="18">
        <v>78</v>
      </c>
      <c r="H24" s="18">
        <v>78</v>
      </c>
      <c r="I24" s="18">
        <v>78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78</v>
      </c>
      <c r="D25" s="18">
        <v>78</v>
      </c>
      <c r="E25" s="18">
        <v>78</v>
      </c>
      <c r="F25" s="18">
        <v>78</v>
      </c>
      <c r="G25" s="18">
        <v>78</v>
      </c>
      <c r="H25" s="18">
        <v>78</v>
      </c>
      <c r="I25" s="18">
        <v>78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78</v>
      </c>
      <c r="D26" s="18">
        <v>78</v>
      </c>
      <c r="E26" s="18">
        <v>78</v>
      </c>
      <c r="F26" s="18">
        <v>78</v>
      </c>
      <c r="G26" s="18">
        <v>78</v>
      </c>
      <c r="H26" s="18">
        <v>78</v>
      </c>
      <c r="I26" s="18">
        <v>78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78</v>
      </c>
      <c r="D27" s="18">
        <v>78</v>
      </c>
      <c r="E27" s="18">
        <v>78</v>
      </c>
      <c r="F27" s="18">
        <v>78</v>
      </c>
      <c r="G27" s="18">
        <v>78</v>
      </c>
      <c r="H27" s="18">
        <v>78</v>
      </c>
      <c r="I27" s="18">
        <v>78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48</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
        <v>39</v>
      </c>
      <c r="D30" s="24" t="s">
        <v>40</v>
      </c>
      <c r="E30" s="24" t="s">
        <v>41</v>
      </c>
      <c r="F30" s="24" t="s">
        <v>42</v>
      </c>
      <c r="G30" s="24" t="s">
        <v>43</v>
      </c>
      <c r="H30" s="24" t="s">
        <v>44</v>
      </c>
      <c r="I30" s="63"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4">
        <v>83</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83</v>
      </c>
      <c r="D32" s="18">
        <v>83</v>
      </c>
      <c r="E32" s="18">
        <v>83</v>
      </c>
      <c r="F32" s="18">
        <v>83</v>
      </c>
      <c r="G32" s="18">
        <v>83</v>
      </c>
      <c r="H32" s="18">
        <v>83</v>
      </c>
      <c r="I32" s="64">
        <v>83</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83</v>
      </c>
      <c r="D33" s="18">
        <v>83</v>
      </c>
      <c r="E33" s="18">
        <v>83</v>
      </c>
      <c r="F33" s="18">
        <v>83</v>
      </c>
      <c r="G33" s="18">
        <v>83</v>
      </c>
      <c r="H33" s="18">
        <v>83</v>
      </c>
      <c r="I33" s="64">
        <v>83</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83</v>
      </c>
      <c r="D34" s="18">
        <v>83</v>
      </c>
      <c r="E34" s="18">
        <v>83</v>
      </c>
      <c r="F34" s="18">
        <v>83</v>
      </c>
      <c r="G34" s="18">
        <v>83</v>
      </c>
      <c r="H34" s="18">
        <v>83</v>
      </c>
      <c r="I34" s="64">
        <v>83</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83</v>
      </c>
      <c r="D35" s="18">
        <v>83</v>
      </c>
      <c r="E35" s="18">
        <v>83</v>
      </c>
      <c r="F35" s="18">
        <v>83</v>
      </c>
      <c r="G35" s="18">
        <v>83</v>
      </c>
      <c r="H35" s="18">
        <v>83</v>
      </c>
      <c r="I35" s="64">
        <v>83</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83</v>
      </c>
      <c r="D36" s="18">
        <v>83</v>
      </c>
      <c r="E36" s="18">
        <v>83</v>
      </c>
      <c r="F36" s="18">
        <v>83</v>
      </c>
      <c r="G36" s="18">
        <v>83</v>
      </c>
      <c r="H36" s="18">
        <v>83</v>
      </c>
      <c r="I36" s="64">
        <v>83</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83</v>
      </c>
      <c r="D37" s="18">
        <v>83</v>
      </c>
      <c r="E37" s="18">
        <v>83</v>
      </c>
      <c r="F37" s="18">
        <v>83</v>
      </c>
      <c r="G37" s="18">
        <v>83</v>
      </c>
      <c r="H37" s="18">
        <v>83</v>
      </c>
      <c r="I37" s="64">
        <v>83</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83</v>
      </c>
      <c r="D38" s="18">
        <v>83</v>
      </c>
      <c r="E38" s="18">
        <v>83</v>
      </c>
      <c r="F38" s="18">
        <v>83</v>
      </c>
      <c r="G38" s="18">
        <v>83</v>
      </c>
      <c r="H38" s="18">
        <v>83</v>
      </c>
      <c r="I38" s="64">
        <v>83</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83</v>
      </c>
      <c r="D39" s="18">
        <v>83</v>
      </c>
      <c r="E39" s="18">
        <v>83</v>
      </c>
      <c r="F39" s="18">
        <v>83</v>
      </c>
      <c r="G39" s="18">
        <v>83</v>
      </c>
      <c r="H39" s="18">
        <v>83</v>
      </c>
      <c r="I39" s="64">
        <v>83</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83</v>
      </c>
      <c r="D40" s="18">
        <v>83</v>
      </c>
      <c r="E40" s="18">
        <v>83</v>
      </c>
      <c r="F40" s="18">
        <v>83</v>
      </c>
      <c r="G40" s="18">
        <v>83</v>
      </c>
      <c r="H40" s="18">
        <v>83</v>
      </c>
      <c r="I40" s="64">
        <v>83</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83</v>
      </c>
      <c r="D41" s="18">
        <v>83</v>
      </c>
      <c r="E41" s="18">
        <v>83</v>
      </c>
      <c r="F41" s="18">
        <v>83</v>
      </c>
      <c r="G41" s="18">
        <v>83</v>
      </c>
      <c r="H41" s="18">
        <v>83</v>
      </c>
      <c r="I41" s="64">
        <v>83</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83</v>
      </c>
      <c r="D42" s="18">
        <v>83</v>
      </c>
      <c r="E42" s="18">
        <v>83</v>
      </c>
      <c r="F42" s="18">
        <v>83</v>
      </c>
      <c r="G42" s="18">
        <v>83</v>
      </c>
      <c r="H42" s="18">
        <v>83</v>
      </c>
      <c r="I42" s="64">
        <v>83</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83</v>
      </c>
      <c r="D43" s="18">
        <v>83</v>
      </c>
      <c r="E43" s="18">
        <v>83</v>
      </c>
      <c r="F43" s="18">
        <v>83</v>
      </c>
      <c r="G43" s="18">
        <v>83</v>
      </c>
      <c r="H43" s="18">
        <v>83</v>
      </c>
      <c r="I43" s="64">
        <v>83</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83</v>
      </c>
      <c r="D44" s="18">
        <v>83</v>
      </c>
      <c r="E44" s="18">
        <v>83</v>
      </c>
      <c r="F44" s="18">
        <v>83</v>
      </c>
      <c r="G44" s="18">
        <v>83</v>
      </c>
      <c r="H44" s="18">
        <v>83</v>
      </c>
      <c r="I44" s="64">
        <v>83</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83</v>
      </c>
      <c r="D45" s="18">
        <v>83</v>
      </c>
      <c r="E45" s="18">
        <v>83</v>
      </c>
      <c r="F45" s="18">
        <v>83</v>
      </c>
      <c r="G45" s="18">
        <v>83</v>
      </c>
      <c r="H45" s="18">
        <v>83</v>
      </c>
      <c r="I45" s="64">
        <v>83</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83</v>
      </c>
      <c r="D46" s="18">
        <v>83</v>
      </c>
      <c r="E46" s="18">
        <v>83</v>
      </c>
      <c r="F46" s="18">
        <v>83</v>
      </c>
      <c r="G46" s="18">
        <v>83</v>
      </c>
      <c r="H46" s="18">
        <v>83</v>
      </c>
      <c r="I46" s="64">
        <v>83</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83</v>
      </c>
      <c r="D47" s="18">
        <v>83</v>
      </c>
      <c r="E47" s="18">
        <v>83</v>
      </c>
      <c r="F47" s="18">
        <v>83</v>
      </c>
      <c r="G47" s="18">
        <v>83</v>
      </c>
      <c r="H47" s="18">
        <v>83</v>
      </c>
      <c r="I47" s="64">
        <v>83</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83</v>
      </c>
      <c r="D48" s="18">
        <v>83</v>
      </c>
      <c r="E48" s="18">
        <v>83</v>
      </c>
      <c r="F48" s="18">
        <v>83</v>
      </c>
      <c r="G48" s="18">
        <v>83</v>
      </c>
      <c r="H48" s="18">
        <v>83</v>
      </c>
      <c r="I48" s="64">
        <v>83</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83</v>
      </c>
      <c r="D49" s="18">
        <v>83</v>
      </c>
      <c r="E49" s="18">
        <v>83</v>
      </c>
      <c r="F49" s="18">
        <v>83</v>
      </c>
      <c r="G49" s="18">
        <v>83</v>
      </c>
      <c r="H49" s="18">
        <v>83</v>
      </c>
      <c r="I49" s="64">
        <v>83</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83</v>
      </c>
      <c r="D50" s="18">
        <v>83</v>
      </c>
      <c r="E50" s="18">
        <v>83</v>
      </c>
      <c r="F50" s="18">
        <v>83</v>
      </c>
      <c r="G50" s="18">
        <v>83</v>
      </c>
      <c r="H50" s="18">
        <v>83</v>
      </c>
      <c r="I50" s="64">
        <v>83</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83</v>
      </c>
      <c r="D51" s="18">
        <v>83</v>
      </c>
      <c r="E51" s="18">
        <v>83</v>
      </c>
      <c r="F51" s="18">
        <v>83</v>
      </c>
      <c r="G51" s="18">
        <v>83</v>
      </c>
      <c r="H51" s="18">
        <v>83</v>
      </c>
      <c r="I51" s="64">
        <v>83</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83</v>
      </c>
      <c r="D52" s="18">
        <v>83</v>
      </c>
      <c r="E52" s="18">
        <v>83</v>
      </c>
      <c r="F52" s="18">
        <v>83</v>
      </c>
      <c r="G52" s="18">
        <v>83</v>
      </c>
      <c r="H52" s="18">
        <v>83</v>
      </c>
      <c r="I52" s="64">
        <v>83</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83</v>
      </c>
      <c r="D53" s="18">
        <v>83</v>
      </c>
      <c r="E53" s="18">
        <v>83</v>
      </c>
      <c r="F53" s="18">
        <v>83</v>
      </c>
      <c r="G53" s="18">
        <v>83</v>
      </c>
      <c r="H53" s="18">
        <v>83</v>
      </c>
      <c r="I53" s="64">
        <v>83</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83</v>
      </c>
      <c r="D54" s="18">
        <v>83</v>
      </c>
      <c r="E54" s="18">
        <v>83</v>
      </c>
      <c r="F54" s="18">
        <v>83</v>
      </c>
      <c r="G54" s="18">
        <v>83</v>
      </c>
      <c r="H54" s="18">
        <v>83</v>
      </c>
      <c r="I54" s="64">
        <v>83</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election activeCell="K40" sqref="K40"/>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4" t="s">
        <v>37</v>
      </c>
      <c r="C2" s="142" t="s">
        <v>49</v>
      </c>
      <c r="D2" s="143"/>
      <c r="E2" s="143"/>
      <c r="F2" s="143"/>
      <c r="G2" s="143"/>
      <c r="H2" s="143"/>
      <c r="I2" s="143"/>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1"/>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128</v>
      </c>
      <c r="D5" s="18">
        <v>128</v>
      </c>
      <c r="E5" s="18">
        <v>128</v>
      </c>
      <c r="F5" s="18">
        <v>128</v>
      </c>
      <c r="G5" s="18">
        <v>128</v>
      </c>
      <c r="H5" s="18">
        <v>128</v>
      </c>
      <c r="I5" s="18">
        <v>128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128</v>
      </c>
      <c r="D6" s="18">
        <v>128</v>
      </c>
      <c r="E6" s="18">
        <v>128</v>
      </c>
      <c r="F6" s="18">
        <v>128</v>
      </c>
      <c r="G6" s="18">
        <v>128</v>
      </c>
      <c r="H6" s="18">
        <v>128</v>
      </c>
      <c r="I6" s="18">
        <v>128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128</v>
      </c>
      <c r="D7" s="18">
        <v>128</v>
      </c>
      <c r="E7" s="18">
        <v>128</v>
      </c>
      <c r="F7" s="18">
        <v>128</v>
      </c>
      <c r="G7" s="18">
        <v>128</v>
      </c>
      <c r="H7" s="18">
        <v>128</v>
      </c>
      <c r="I7" s="18">
        <v>128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128</v>
      </c>
      <c r="D8" s="18">
        <v>128</v>
      </c>
      <c r="E8" s="18">
        <v>128</v>
      </c>
      <c r="F8" s="18">
        <v>128</v>
      </c>
      <c r="G8" s="18">
        <v>128</v>
      </c>
      <c r="H8" s="18">
        <v>128</v>
      </c>
      <c r="I8" s="18">
        <v>128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128</v>
      </c>
      <c r="D9" s="18">
        <v>128</v>
      </c>
      <c r="E9" s="18">
        <v>128</v>
      </c>
      <c r="F9" s="18">
        <v>128</v>
      </c>
      <c r="G9" s="18">
        <v>128</v>
      </c>
      <c r="H9" s="18">
        <v>128</v>
      </c>
      <c r="I9" s="18">
        <v>128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128</v>
      </c>
      <c r="D10" s="18">
        <v>128</v>
      </c>
      <c r="E10" s="18">
        <v>128</v>
      </c>
      <c r="F10" s="18">
        <v>128</v>
      </c>
      <c r="G10" s="18">
        <v>128</v>
      </c>
      <c r="H10" s="18">
        <v>128</v>
      </c>
      <c r="I10" s="18">
        <v>128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128</v>
      </c>
      <c r="D11" s="18">
        <v>128</v>
      </c>
      <c r="E11" s="18">
        <v>128</v>
      </c>
      <c r="F11" s="18">
        <v>128</v>
      </c>
      <c r="G11" s="18">
        <v>128</v>
      </c>
      <c r="H11" s="18">
        <v>128</v>
      </c>
      <c r="I11" s="18">
        <v>128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128</v>
      </c>
      <c r="D12" s="18">
        <v>128</v>
      </c>
      <c r="E12" s="18">
        <v>128</v>
      </c>
      <c r="F12" s="18">
        <v>128</v>
      </c>
      <c r="G12" s="18">
        <v>128</v>
      </c>
      <c r="H12" s="18">
        <v>128</v>
      </c>
      <c r="I12" s="18">
        <v>128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128</v>
      </c>
      <c r="D13" s="18">
        <v>128</v>
      </c>
      <c r="E13" s="18">
        <v>128</v>
      </c>
      <c r="F13" s="18">
        <v>128</v>
      </c>
      <c r="G13" s="18">
        <v>128</v>
      </c>
      <c r="H13" s="18">
        <v>128</v>
      </c>
      <c r="I13" s="18">
        <v>128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128</v>
      </c>
      <c r="D14" s="18">
        <v>128</v>
      </c>
      <c r="E14" s="18">
        <v>128</v>
      </c>
      <c r="F14" s="18">
        <v>128</v>
      </c>
      <c r="G14" s="18">
        <v>128</v>
      </c>
      <c r="H14" s="18">
        <v>128</v>
      </c>
      <c r="I14" s="18">
        <v>128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128</v>
      </c>
      <c r="D15" s="18">
        <v>128</v>
      </c>
      <c r="E15" s="18">
        <v>128</v>
      </c>
      <c r="F15" s="18">
        <v>128</v>
      </c>
      <c r="G15" s="18">
        <v>128</v>
      </c>
      <c r="H15" s="18">
        <v>128</v>
      </c>
      <c r="I15" s="18">
        <v>128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128</v>
      </c>
      <c r="D16" s="18">
        <v>128</v>
      </c>
      <c r="E16" s="18">
        <v>128</v>
      </c>
      <c r="F16" s="18">
        <v>128</v>
      </c>
      <c r="G16" s="18">
        <v>128</v>
      </c>
      <c r="H16" s="18">
        <v>128</v>
      </c>
      <c r="I16" s="18">
        <v>128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128</v>
      </c>
      <c r="D17" s="18">
        <v>128</v>
      </c>
      <c r="E17" s="18">
        <v>128</v>
      </c>
      <c r="F17" s="18">
        <v>128</v>
      </c>
      <c r="G17" s="18">
        <v>128</v>
      </c>
      <c r="H17" s="18">
        <v>128</v>
      </c>
      <c r="I17" s="18">
        <v>128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128</v>
      </c>
      <c r="D18" s="18">
        <v>128</v>
      </c>
      <c r="E18" s="18">
        <v>128</v>
      </c>
      <c r="F18" s="18">
        <v>128</v>
      </c>
      <c r="G18" s="18">
        <v>128</v>
      </c>
      <c r="H18" s="18">
        <v>128</v>
      </c>
      <c r="I18" s="18">
        <v>128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128</v>
      </c>
      <c r="D19" s="18">
        <v>128</v>
      </c>
      <c r="E19" s="18">
        <v>128</v>
      </c>
      <c r="F19" s="18">
        <v>128</v>
      </c>
      <c r="G19" s="18">
        <v>128</v>
      </c>
      <c r="H19" s="18">
        <v>128</v>
      </c>
      <c r="I19" s="18">
        <v>128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128</v>
      </c>
      <c r="D20" s="18">
        <v>128</v>
      </c>
      <c r="E20" s="18">
        <v>128</v>
      </c>
      <c r="F20" s="18">
        <v>128</v>
      </c>
      <c r="G20" s="18">
        <v>128</v>
      </c>
      <c r="H20" s="18">
        <v>128</v>
      </c>
      <c r="I20" s="18">
        <v>128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128</v>
      </c>
      <c r="D21" s="18">
        <v>128</v>
      </c>
      <c r="E21" s="18">
        <v>128</v>
      </c>
      <c r="F21" s="18">
        <v>128</v>
      </c>
      <c r="G21" s="18">
        <v>128</v>
      </c>
      <c r="H21" s="18">
        <v>128</v>
      </c>
      <c r="I21" s="18">
        <v>128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128</v>
      </c>
      <c r="D22" s="18">
        <v>128</v>
      </c>
      <c r="E22" s="18">
        <v>128</v>
      </c>
      <c r="F22" s="18">
        <v>128</v>
      </c>
      <c r="G22" s="18">
        <v>128</v>
      </c>
      <c r="H22" s="18">
        <v>128</v>
      </c>
      <c r="I22" s="18">
        <v>128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128</v>
      </c>
      <c r="D23" s="18">
        <v>128</v>
      </c>
      <c r="E23" s="18">
        <v>128</v>
      </c>
      <c r="F23" s="18">
        <v>128</v>
      </c>
      <c r="G23" s="18">
        <v>128</v>
      </c>
      <c r="H23" s="18">
        <v>128</v>
      </c>
      <c r="I23" s="18">
        <v>128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128</v>
      </c>
      <c r="D24" s="18">
        <v>128</v>
      </c>
      <c r="E24" s="18">
        <v>128</v>
      </c>
      <c r="F24" s="18">
        <v>128</v>
      </c>
      <c r="G24" s="18">
        <v>128</v>
      </c>
      <c r="H24" s="18">
        <v>128</v>
      </c>
      <c r="I24" s="18">
        <v>128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128</v>
      </c>
      <c r="D25" s="18">
        <v>128</v>
      </c>
      <c r="E25" s="18">
        <v>128</v>
      </c>
      <c r="F25" s="18">
        <v>128</v>
      </c>
      <c r="G25" s="18">
        <v>128</v>
      </c>
      <c r="H25" s="18">
        <v>128</v>
      </c>
      <c r="I25" s="18">
        <v>128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128</v>
      </c>
      <c r="D26" s="18">
        <v>128</v>
      </c>
      <c r="E26" s="18">
        <v>128</v>
      </c>
      <c r="F26" s="18">
        <v>128</v>
      </c>
      <c r="G26" s="18">
        <v>128</v>
      </c>
      <c r="H26" s="18">
        <v>128</v>
      </c>
      <c r="I26" s="18">
        <v>128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128</v>
      </c>
      <c r="D27" s="18">
        <v>128</v>
      </c>
      <c r="E27" s="18">
        <v>128</v>
      </c>
      <c r="F27" s="18">
        <v>128</v>
      </c>
      <c r="G27" s="18">
        <v>128</v>
      </c>
      <c r="H27" s="18">
        <v>128</v>
      </c>
      <c r="I27" s="18">
        <v>128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40" t="s">
        <v>37</v>
      </c>
      <c r="C29" s="142" t="s">
        <v>50</v>
      </c>
      <c r="D29" s="143"/>
      <c r="E29" s="143"/>
      <c r="F29" s="143"/>
      <c r="G29" s="143"/>
      <c r="H29" s="143"/>
      <c r="I29" s="143"/>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1"/>
      <c r="C30" s="24" t="s">
        <v>39</v>
      </c>
      <c r="D30" s="24" t="s">
        <v>40</v>
      </c>
      <c r="E30" s="24" t="s">
        <v>41</v>
      </c>
      <c r="F30" s="24" t="s">
        <v>42</v>
      </c>
      <c r="G30" s="24" t="s">
        <v>43</v>
      </c>
      <c r="H30" s="24" t="s">
        <v>44</v>
      </c>
      <c r="I30" s="63"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120</v>
      </c>
      <c r="D31" s="18">
        <v>120</v>
      </c>
      <c r="E31" s="18">
        <v>120</v>
      </c>
      <c r="F31" s="18">
        <v>120</v>
      </c>
      <c r="G31" s="18">
        <v>120</v>
      </c>
      <c r="H31" s="18">
        <v>120</v>
      </c>
      <c r="I31" s="18">
        <v>120</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120</v>
      </c>
      <c r="D32" s="18">
        <v>120</v>
      </c>
      <c r="E32" s="18">
        <v>120</v>
      </c>
      <c r="F32" s="18">
        <v>120</v>
      </c>
      <c r="G32" s="18">
        <v>120</v>
      </c>
      <c r="H32" s="18">
        <v>120</v>
      </c>
      <c r="I32" s="18">
        <v>120</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120</v>
      </c>
      <c r="D33" s="18">
        <v>120</v>
      </c>
      <c r="E33" s="18">
        <v>120</v>
      </c>
      <c r="F33" s="18">
        <v>120</v>
      </c>
      <c r="G33" s="18">
        <v>120</v>
      </c>
      <c r="H33" s="18">
        <v>120</v>
      </c>
      <c r="I33" s="18">
        <v>120</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120</v>
      </c>
      <c r="D34" s="18">
        <v>120</v>
      </c>
      <c r="E34" s="18">
        <v>120</v>
      </c>
      <c r="F34" s="18">
        <v>120</v>
      </c>
      <c r="G34" s="18">
        <v>120</v>
      </c>
      <c r="H34" s="18">
        <v>120</v>
      </c>
      <c r="I34" s="18">
        <v>120</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120</v>
      </c>
      <c r="D35" s="18">
        <v>120</v>
      </c>
      <c r="E35" s="18">
        <v>120</v>
      </c>
      <c r="F35" s="18">
        <v>120</v>
      </c>
      <c r="G35" s="18">
        <v>120</v>
      </c>
      <c r="H35" s="18">
        <v>120</v>
      </c>
      <c r="I35" s="18">
        <v>120</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120</v>
      </c>
      <c r="D36" s="18">
        <v>120</v>
      </c>
      <c r="E36" s="18">
        <v>120</v>
      </c>
      <c r="F36" s="18">
        <v>120</v>
      </c>
      <c r="G36" s="18">
        <v>120</v>
      </c>
      <c r="H36" s="18">
        <v>120</v>
      </c>
      <c r="I36" s="18">
        <v>120</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120</v>
      </c>
      <c r="D37" s="18">
        <v>120</v>
      </c>
      <c r="E37" s="18">
        <v>120</v>
      </c>
      <c r="F37" s="18">
        <v>120</v>
      </c>
      <c r="G37" s="18">
        <v>120</v>
      </c>
      <c r="H37" s="18">
        <v>120</v>
      </c>
      <c r="I37" s="18">
        <v>120</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120</v>
      </c>
      <c r="D38" s="18">
        <v>120</v>
      </c>
      <c r="E38" s="18">
        <v>120</v>
      </c>
      <c r="F38" s="18">
        <v>120</v>
      </c>
      <c r="G38" s="18">
        <v>120</v>
      </c>
      <c r="H38" s="18">
        <v>120</v>
      </c>
      <c r="I38" s="18">
        <v>120</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120</v>
      </c>
      <c r="D39" s="18">
        <v>120</v>
      </c>
      <c r="E39" s="18">
        <v>120</v>
      </c>
      <c r="F39" s="18">
        <v>120</v>
      </c>
      <c r="G39" s="18">
        <v>120</v>
      </c>
      <c r="H39" s="18">
        <v>120</v>
      </c>
      <c r="I39" s="18">
        <v>120</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120</v>
      </c>
      <c r="D40" s="18">
        <v>120</v>
      </c>
      <c r="E40" s="18">
        <v>120</v>
      </c>
      <c r="F40" s="18">
        <v>120</v>
      </c>
      <c r="G40" s="18">
        <v>120</v>
      </c>
      <c r="H40" s="18">
        <v>120</v>
      </c>
      <c r="I40" s="18">
        <v>120</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120</v>
      </c>
      <c r="D41" s="18">
        <v>120</v>
      </c>
      <c r="E41" s="18">
        <v>120</v>
      </c>
      <c r="F41" s="18">
        <v>120</v>
      </c>
      <c r="G41" s="18">
        <v>120</v>
      </c>
      <c r="H41" s="18">
        <v>120</v>
      </c>
      <c r="I41" s="18">
        <v>120</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120</v>
      </c>
      <c r="D42" s="18">
        <v>120</v>
      </c>
      <c r="E42" s="18">
        <v>120</v>
      </c>
      <c r="F42" s="18">
        <v>120</v>
      </c>
      <c r="G42" s="18">
        <v>120</v>
      </c>
      <c r="H42" s="18">
        <v>120</v>
      </c>
      <c r="I42" s="18">
        <v>120</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120</v>
      </c>
      <c r="D43" s="18">
        <v>120</v>
      </c>
      <c r="E43" s="18">
        <v>120</v>
      </c>
      <c r="F43" s="18">
        <v>120</v>
      </c>
      <c r="G43" s="18">
        <v>120</v>
      </c>
      <c r="H43" s="18">
        <v>120</v>
      </c>
      <c r="I43" s="18">
        <v>120</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120</v>
      </c>
      <c r="D44" s="18">
        <v>120</v>
      </c>
      <c r="E44" s="18">
        <v>120</v>
      </c>
      <c r="F44" s="18">
        <v>120</v>
      </c>
      <c r="G44" s="18">
        <v>120</v>
      </c>
      <c r="H44" s="18">
        <v>120</v>
      </c>
      <c r="I44" s="18">
        <v>120</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120</v>
      </c>
      <c r="D45" s="18">
        <v>120</v>
      </c>
      <c r="E45" s="18">
        <v>120</v>
      </c>
      <c r="F45" s="18">
        <v>120</v>
      </c>
      <c r="G45" s="18">
        <v>120</v>
      </c>
      <c r="H45" s="18">
        <v>120</v>
      </c>
      <c r="I45" s="18">
        <v>120</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120</v>
      </c>
      <c r="D46" s="18">
        <v>120</v>
      </c>
      <c r="E46" s="18">
        <v>120</v>
      </c>
      <c r="F46" s="18">
        <v>120</v>
      </c>
      <c r="G46" s="18">
        <v>120</v>
      </c>
      <c r="H46" s="18">
        <v>120</v>
      </c>
      <c r="I46" s="18">
        <v>120</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120</v>
      </c>
      <c r="D47" s="18">
        <v>120</v>
      </c>
      <c r="E47" s="18">
        <v>120</v>
      </c>
      <c r="F47" s="18">
        <v>120</v>
      </c>
      <c r="G47" s="18">
        <v>120</v>
      </c>
      <c r="H47" s="18">
        <v>120</v>
      </c>
      <c r="I47" s="18">
        <v>120</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120</v>
      </c>
      <c r="D48" s="18">
        <v>120</v>
      </c>
      <c r="E48" s="18">
        <v>120</v>
      </c>
      <c r="F48" s="18">
        <v>120</v>
      </c>
      <c r="G48" s="18">
        <v>120</v>
      </c>
      <c r="H48" s="18">
        <v>120</v>
      </c>
      <c r="I48" s="18">
        <v>120</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120</v>
      </c>
      <c r="D49" s="18">
        <v>120</v>
      </c>
      <c r="E49" s="18">
        <v>120</v>
      </c>
      <c r="F49" s="18">
        <v>120</v>
      </c>
      <c r="G49" s="18">
        <v>120</v>
      </c>
      <c r="H49" s="18">
        <v>120</v>
      </c>
      <c r="I49" s="18">
        <v>120</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120</v>
      </c>
      <c r="D50" s="18">
        <v>120</v>
      </c>
      <c r="E50" s="18">
        <v>120</v>
      </c>
      <c r="F50" s="18">
        <v>120</v>
      </c>
      <c r="G50" s="18">
        <v>120</v>
      </c>
      <c r="H50" s="18">
        <v>120</v>
      </c>
      <c r="I50" s="18">
        <v>120</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120</v>
      </c>
      <c r="D51" s="18">
        <v>120</v>
      </c>
      <c r="E51" s="18">
        <v>120</v>
      </c>
      <c r="F51" s="18">
        <v>120</v>
      </c>
      <c r="G51" s="18">
        <v>120</v>
      </c>
      <c r="H51" s="18">
        <v>120</v>
      </c>
      <c r="I51" s="18">
        <v>120</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120</v>
      </c>
      <c r="D52" s="18">
        <v>120</v>
      </c>
      <c r="E52" s="18">
        <v>120</v>
      </c>
      <c r="F52" s="18">
        <v>120</v>
      </c>
      <c r="G52" s="18">
        <v>120</v>
      </c>
      <c r="H52" s="18">
        <v>120</v>
      </c>
      <c r="I52" s="18">
        <v>120</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120</v>
      </c>
      <c r="D53" s="18">
        <v>120</v>
      </c>
      <c r="E53" s="18">
        <v>120</v>
      </c>
      <c r="F53" s="18">
        <v>120</v>
      </c>
      <c r="G53" s="18">
        <v>120</v>
      </c>
      <c r="H53" s="18">
        <v>120</v>
      </c>
      <c r="I53" s="18">
        <v>120</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120</v>
      </c>
      <c r="D54" s="18">
        <v>120</v>
      </c>
      <c r="E54" s="18">
        <v>120</v>
      </c>
      <c r="F54" s="18">
        <v>120</v>
      </c>
      <c r="G54" s="18">
        <v>120</v>
      </c>
      <c r="H54" s="18">
        <v>120</v>
      </c>
      <c r="I54" s="18">
        <v>120</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7">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48.888888888888886</v>
      </c>
      <c r="N2" s="12"/>
      <c r="O2" s="12"/>
      <c r="P2" s="12"/>
    </row>
    <row r="3" spans="1:17" x14ac:dyDescent="0.25">
      <c r="A3" s="35">
        <v>2</v>
      </c>
      <c r="B3" s="87">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48.888888888888886</v>
      </c>
      <c r="N3" s="12"/>
      <c r="O3" s="12"/>
      <c r="P3" s="12"/>
    </row>
    <row r="4" spans="1:17" x14ac:dyDescent="0.25">
      <c r="A4" s="35">
        <v>3</v>
      </c>
      <c r="B4" s="87">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48.888888888888886</v>
      </c>
      <c r="N4" s="12"/>
      <c r="O4" s="12"/>
      <c r="P4" s="12"/>
    </row>
    <row r="5" spans="1:17" x14ac:dyDescent="0.25">
      <c r="A5" s="35">
        <v>4</v>
      </c>
      <c r="B5" s="87">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48.888888888888886</v>
      </c>
      <c r="N5" s="12"/>
      <c r="O5" s="12"/>
      <c r="P5" s="12"/>
    </row>
    <row r="6" spans="1:17" x14ac:dyDescent="0.25">
      <c r="A6" s="35">
        <v>5</v>
      </c>
      <c r="B6" s="87">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48.888888888888886</v>
      </c>
      <c r="N6" s="12"/>
      <c r="O6" s="12"/>
      <c r="P6" s="12"/>
    </row>
    <row r="7" spans="1:17" x14ac:dyDescent="0.25">
      <c r="A7" s="35">
        <v>6</v>
      </c>
      <c r="B7" s="87">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48.888888888888886</v>
      </c>
      <c r="N7" s="12"/>
      <c r="O7" s="12"/>
      <c r="P7" s="12"/>
    </row>
    <row r="8" spans="1:17" x14ac:dyDescent="0.25">
      <c r="A8" s="35">
        <v>7</v>
      </c>
      <c r="B8" s="87">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48.888888888888886</v>
      </c>
      <c r="N8" s="12"/>
      <c r="O8" s="12"/>
      <c r="P8" s="12"/>
    </row>
    <row r="9" spans="1:17" x14ac:dyDescent="0.25">
      <c r="A9" s="35">
        <v>8</v>
      </c>
      <c r="B9" s="87">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28.333333333333332</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48.888888888888886</v>
      </c>
      <c r="N9" s="12"/>
      <c r="O9" s="12"/>
      <c r="P9" s="12"/>
    </row>
    <row r="10" spans="1:17" x14ac:dyDescent="0.25">
      <c r="A10" s="35">
        <v>9</v>
      </c>
      <c r="B10" s="87">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28.333333333333332</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48.888888888888886</v>
      </c>
      <c r="N10" s="12"/>
      <c r="O10" s="12"/>
      <c r="P10" s="12"/>
    </row>
    <row r="11" spans="1:17" x14ac:dyDescent="0.25">
      <c r="A11" s="35">
        <v>10</v>
      </c>
      <c r="B11" s="87">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28.333333333333332</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48.888888888888886</v>
      </c>
      <c r="N11" s="12"/>
      <c r="O11" s="12"/>
      <c r="P11" s="12"/>
    </row>
    <row r="12" spans="1:17" x14ac:dyDescent="0.25">
      <c r="A12" s="35">
        <v>11</v>
      </c>
      <c r="B12" s="87">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28.333333333333332</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48.888888888888886</v>
      </c>
      <c r="N12" s="12"/>
      <c r="O12" s="12"/>
      <c r="P12" s="12"/>
    </row>
    <row r="13" spans="1:17" x14ac:dyDescent="0.25">
      <c r="A13" s="35">
        <v>12</v>
      </c>
      <c r="B13" s="87">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28.333333333333332</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48.888888888888886</v>
      </c>
      <c r="N13" s="12"/>
      <c r="O13" s="12"/>
      <c r="P13" s="12"/>
    </row>
    <row r="14" spans="1:17" x14ac:dyDescent="0.25">
      <c r="A14" s="35">
        <v>13</v>
      </c>
      <c r="B14" s="87">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28.333333333333332</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48.888888888888886</v>
      </c>
      <c r="N14" s="12"/>
      <c r="O14" s="12"/>
      <c r="P14" s="12"/>
    </row>
    <row r="15" spans="1:17" x14ac:dyDescent="0.25">
      <c r="A15" s="35">
        <v>14</v>
      </c>
      <c r="B15" s="87">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28.333333333333332</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48.888888888888886</v>
      </c>
      <c r="N15" s="12"/>
      <c r="O15" s="12"/>
      <c r="P15" s="12"/>
    </row>
    <row r="16" spans="1:17" x14ac:dyDescent="0.25">
      <c r="A16" s="35">
        <v>15</v>
      </c>
      <c r="B16" s="87">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19.444444444444443</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28.333333333333332</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48.888888888888886</v>
      </c>
      <c r="N16" s="12"/>
      <c r="O16" s="12"/>
      <c r="P16" s="12"/>
    </row>
    <row r="17" spans="1:16" x14ac:dyDescent="0.25">
      <c r="A17" s="35">
        <v>16</v>
      </c>
      <c r="B17" s="87">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19.444444444444443</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28.333333333333332</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48.888888888888886</v>
      </c>
      <c r="N17" s="12"/>
      <c r="O17" s="12"/>
      <c r="P17" s="12"/>
    </row>
    <row r="18" spans="1:16" x14ac:dyDescent="0.25">
      <c r="A18" s="35">
        <v>17</v>
      </c>
      <c r="B18" s="87">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19.444444444444443</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28.333333333333332</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48.888888888888886</v>
      </c>
      <c r="N18" s="12"/>
      <c r="O18" s="12"/>
      <c r="P18" s="12"/>
    </row>
    <row r="19" spans="1:16" x14ac:dyDescent="0.25">
      <c r="A19" s="35">
        <v>18</v>
      </c>
      <c r="B19" s="87">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19.444444444444443</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48.888888888888886</v>
      </c>
      <c r="N19" s="12"/>
      <c r="O19" s="12"/>
      <c r="P19" s="12"/>
    </row>
    <row r="20" spans="1:16" x14ac:dyDescent="0.25">
      <c r="A20" s="35">
        <v>19</v>
      </c>
      <c r="B20" s="87">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19.444444444444443</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48.888888888888886</v>
      </c>
      <c r="N20" s="12"/>
      <c r="O20" s="12"/>
      <c r="P20" s="12"/>
    </row>
    <row r="21" spans="1:16" x14ac:dyDescent="0.25">
      <c r="A21" s="35">
        <v>20</v>
      </c>
      <c r="B21" s="87">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19.444444444444443</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48.888888888888886</v>
      </c>
      <c r="N21" s="12"/>
      <c r="O21" s="12"/>
      <c r="P21" s="12"/>
    </row>
    <row r="22" spans="1:16" x14ac:dyDescent="0.25">
      <c r="A22" s="35">
        <v>21</v>
      </c>
      <c r="B22" s="87">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48.888888888888886</v>
      </c>
      <c r="N22" s="12"/>
      <c r="O22" s="12"/>
      <c r="P22" s="12"/>
    </row>
    <row r="23" spans="1:16" x14ac:dyDescent="0.25">
      <c r="A23" s="35">
        <v>22</v>
      </c>
      <c r="B23" s="87">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48.888888888888886</v>
      </c>
      <c r="N23" s="12"/>
      <c r="O23" s="12"/>
      <c r="P23" s="12"/>
    </row>
    <row r="24" spans="1:16" x14ac:dyDescent="0.25">
      <c r="A24" s="35">
        <v>23</v>
      </c>
      <c r="B24" s="87">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48.888888888888886</v>
      </c>
      <c r="N24" s="12"/>
      <c r="O24" s="12"/>
      <c r="P24" s="12"/>
    </row>
    <row r="25" spans="1:16" x14ac:dyDescent="0.25">
      <c r="A25" s="35">
        <v>24</v>
      </c>
      <c r="B25" s="87">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48.888888888888886</v>
      </c>
      <c r="N25" s="12"/>
      <c r="O25" s="12"/>
      <c r="P25" s="12"/>
    </row>
    <row r="26" spans="1:16" x14ac:dyDescent="0.25">
      <c r="A26" s="35">
        <v>25</v>
      </c>
      <c r="B26" s="87">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48.888888888888886</v>
      </c>
      <c r="N26" s="12"/>
      <c r="O26" s="12"/>
      <c r="P26" s="12"/>
    </row>
    <row r="27" spans="1:16" x14ac:dyDescent="0.25">
      <c r="A27" s="35">
        <v>26</v>
      </c>
      <c r="B27" s="87">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48.888888888888886</v>
      </c>
      <c r="N27" s="12"/>
      <c r="O27" s="12"/>
      <c r="P27" s="12"/>
    </row>
    <row r="28" spans="1:16" x14ac:dyDescent="0.25">
      <c r="A28" s="35">
        <v>27</v>
      </c>
      <c r="B28" s="87">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48.888888888888886</v>
      </c>
      <c r="N28" s="12"/>
      <c r="O28" s="12"/>
      <c r="P28" s="12"/>
    </row>
    <row r="29" spans="1:16" x14ac:dyDescent="0.25">
      <c r="A29" s="35">
        <v>28</v>
      </c>
      <c r="B29" s="87">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48.888888888888886</v>
      </c>
      <c r="N29" s="12"/>
      <c r="O29" s="12"/>
      <c r="P29" s="12"/>
    </row>
    <row r="30" spans="1:16" x14ac:dyDescent="0.25">
      <c r="A30" s="35">
        <v>29</v>
      </c>
      <c r="B30" s="87">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48.888888888888886</v>
      </c>
      <c r="N30" s="12"/>
      <c r="O30" s="12"/>
      <c r="P30" s="12"/>
    </row>
    <row r="31" spans="1:16" x14ac:dyDescent="0.25">
      <c r="A31" s="35">
        <v>30</v>
      </c>
      <c r="B31" s="87">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48.888888888888886</v>
      </c>
      <c r="N31" s="12"/>
      <c r="O31" s="12"/>
      <c r="P31" s="12"/>
    </row>
    <row r="32" spans="1:16" x14ac:dyDescent="0.25">
      <c r="A32" s="35">
        <v>31</v>
      </c>
      <c r="B32" s="87">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48.888888888888886</v>
      </c>
      <c r="N32" s="12"/>
      <c r="O32" s="12"/>
      <c r="P32" s="12"/>
    </row>
    <row r="33" spans="1:16" x14ac:dyDescent="0.25">
      <c r="A33" s="35">
        <v>32</v>
      </c>
      <c r="B33" s="87">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28.333333333333332</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48.888888888888886</v>
      </c>
      <c r="N33" s="12"/>
      <c r="O33" s="12"/>
      <c r="P33" s="12"/>
    </row>
    <row r="34" spans="1:16" x14ac:dyDescent="0.25">
      <c r="A34" s="35">
        <v>33</v>
      </c>
      <c r="B34" s="87">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28.333333333333332</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48.888888888888886</v>
      </c>
      <c r="N34" s="12"/>
      <c r="O34" s="12"/>
      <c r="P34" s="12"/>
    </row>
    <row r="35" spans="1:16" x14ac:dyDescent="0.25">
      <c r="A35" s="35">
        <v>34</v>
      </c>
      <c r="B35" s="87">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28.333333333333332</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48.888888888888886</v>
      </c>
      <c r="N35" s="12"/>
      <c r="O35" s="12"/>
      <c r="P35" s="12"/>
    </row>
    <row r="36" spans="1:16" x14ac:dyDescent="0.25">
      <c r="A36" s="35">
        <v>35</v>
      </c>
      <c r="B36" s="87">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28.333333333333332</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48.888888888888886</v>
      </c>
      <c r="N36" s="12"/>
      <c r="O36" s="12"/>
      <c r="P36" s="12"/>
    </row>
    <row r="37" spans="1:16" x14ac:dyDescent="0.25">
      <c r="A37" s="35">
        <v>36</v>
      </c>
      <c r="B37" s="87">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28.333333333333332</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48.888888888888886</v>
      </c>
      <c r="N37" s="12"/>
      <c r="O37" s="12"/>
      <c r="P37" s="12"/>
    </row>
    <row r="38" spans="1:16" x14ac:dyDescent="0.25">
      <c r="A38" s="35">
        <v>37</v>
      </c>
      <c r="B38" s="87">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28.333333333333332</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48.888888888888886</v>
      </c>
      <c r="N38" s="12"/>
      <c r="O38" s="12"/>
      <c r="P38" s="12"/>
    </row>
    <row r="39" spans="1:16" x14ac:dyDescent="0.25">
      <c r="A39" s="35">
        <v>38</v>
      </c>
      <c r="B39" s="87">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28.333333333333332</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48.888888888888886</v>
      </c>
      <c r="N39" s="12"/>
      <c r="O39" s="12"/>
      <c r="P39" s="12"/>
    </row>
    <row r="40" spans="1:16" x14ac:dyDescent="0.25">
      <c r="A40" s="35">
        <v>39</v>
      </c>
      <c r="B40" s="87">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19.444444444444443</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28.333333333333332</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48.888888888888886</v>
      </c>
      <c r="N40" s="12"/>
      <c r="O40" s="12"/>
      <c r="P40" s="12"/>
    </row>
    <row r="41" spans="1:16" x14ac:dyDescent="0.25">
      <c r="A41" s="35">
        <v>40</v>
      </c>
      <c r="B41" s="87">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19.444444444444443</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28.333333333333332</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48.888888888888886</v>
      </c>
      <c r="N41" s="12"/>
      <c r="O41" s="12"/>
      <c r="P41" s="12"/>
    </row>
    <row r="42" spans="1:16" x14ac:dyDescent="0.25">
      <c r="A42" s="35">
        <v>41</v>
      </c>
      <c r="B42" s="87">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19.444444444444443</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28.333333333333332</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48.888888888888886</v>
      </c>
      <c r="N42" s="12"/>
      <c r="O42" s="12"/>
      <c r="P42" s="12"/>
    </row>
    <row r="43" spans="1:16" x14ac:dyDescent="0.25">
      <c r="A43" s="35">
        <v>42</v>
      </c>
      <c r="B43" s="87">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19.444444444444443</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48.888888888888886</v>
      </c>
      <c r="N43" s="12"/>
      <c r="O43" s="12"/>
      <c r="P43" s="12"/>
    </row>
    <row r="44" spans="1:16" x14ac:dyDescent="0.25">
      <c r="A44" s="35">
        <v>43</v>
      </c>
      <c r="B44" s="87">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19.444444444444443</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48.888888888888886</v>
      </c>
      <c r="N44" s="12"/>
      <c r="O44" s="12"/>
      <c r="P44" s="12"/>
    </row>
    <row r="45" spans="1:16" x14ac:dyDescent="0.25">
      <c r="A45" s="35">
        <v>44</v>
      </c>
      <c r="B45" s="87">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19.444444444444443</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48.888888888888886</v>
      </c>
      <c r="N45" s="12"/>
      <c r="O45" s="12"/>
      <c r="P45" s="12"/>
    </row>
    <row r="46" spans="1:16" x14ac:dyDescent="0.25">
      <c r="A46" s="35">
        <v>45</v>
      </c>
      <c r="B46" s="87">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48.888888888888886</v>
      </c>
      <c r="N46" s="12"/>
      <c r="O46" s="12"/>
      <c r="P46" s="12"/>
    </row>
    <row r="47" spans="1:16" x14ac:dyDescent="0.25">
      <c r="A47" s="35">
        <v>46</v>
      </c>
      <c r="B47" s="87">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48.888888888888886</v>
      </c>
      <c r="N47" s="12"/>
      <c r="O47" s="12"/>
      <c r="P47" s="12"/>
    </row>
    <row r="48" spans="1:16" x14ac:dyDescent="0.25">
      <c r="A48" s="35">
        <v>47</v>
      </c>
      <c r="B48" s="87">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48.888888888888886</v>
      </c>
      <c r="N48" s="12"/>
      <c r="O48" s="12"/>
      <c r="P48" s="12"/>
    </row>
    <row r="49" spans="1:16" x14ac:dyDescent="0.25">
      <c r="A49" s="35">
        <v>48</v>
      </c>
      <c r="B49" s="87">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48.888888888888886</v>
      </c>
      <c r="N49" s="12"/>
      <c r="O49" s="12"/>
      <c r="P49" s="12"/>
    </row>
    <row r="50" spans="1:16" x14ac:dyDescent="0.25">
      <c r="A50" s="35">
        <v>49</v>
      </c>
      <c r="B50" s="87">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48.888888888888886</v>
      </c>
      <c r="N50" s="12"/>
      <c r="O50" s="12"/>
      <c r="P50" s="12"/>
    </row>
    <row r="51" spans="1:16" x14ac:dyDescent="0.25">
      <c r="A51" s="35">
        <v>50</v>
      </c>
      <c r="B51" s="87">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48.888888888888886</v>
      </c>
      <c r="N51" s="12"/>
      <c r="O51" s="12"/>
      <c r="P51" s="12"/>
    </row>
    <row r="52" spans="1:16" x14ac:dyDescent="0.25">
      <c r="A52" s="35">
        <v>51</v>
      </c>
      <c r="B52" s="87">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48.888888888888886</v>
      </c>
      <c r="N52" s="12"/>
      <c r="O52" s="12"/>
      <c r="P52" s="12"/>
    </row>
    <row r="53" spans="1:16" x14ac:dyDescent="0.25">
      <c r="A53" s="35">
        <v>52</v>
      </c>
      <c r="B53" s="87">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48.888888888888886</v>
      </c>
      <c r="N53" s="12"/>
      <c r="O53" s="12"/>
      <c r="P53" s="12"/>
    </row>
    <row r="54" spans="1:16" x14ac:dyDescent="0.25">
      <c r="A54" s="35">
        <v>53</v>
      </c>
      <c r="B54" s="87">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48.888888888888886</v>
      </c>
      <c r="N54" s="12"/>
      <c r="O54" s="12"/>
      <c r="P54" s="12"/>
    </row>
    <row r="55" spans="1:16" x14ac:dyDescent="0.25">
      <c r="A55" s="35">
        <v>54</v>
      </c>
      <c r="B55" s="87">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48.888888888888886</v>
      </c>
      <c r="N55" s="12"/>
      <c r="O55" s="12"/>
      <c r="P55" s="12"/>
    </row>
    <row r="56" spans="1:16" x14ac:dyDescent="0.25">
      <c r="A56" s="35">
        <v>55</v>
      </c>
      <c r="B56" s="87">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48.888888888888886</v>
      </c>
      <c r="N56" s="12"/>
      <c r="O56" s="12"/>
      <c r="P56" s="12"/>
    </row>
    <row r="57" spans="1:16" x14ac:dyDescent="0.25">
      <c r="A57" s="35">
        <v>56</v>
      </c>
      <c r="B57" s="87">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28.333333333333332</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48.888888888888886</v>
      </c>
      <c r="N57" s="12"/>
      <c r="O57" s="12"/>
      <c r="P57" s="12"/>
    </row>
    <row r="58" spans="1:16" x14ac:dyDescent="0.25">
      <c r="A58" s="35">
        <v>57</v>
      </c>
      <c r="B58" s="87">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28.333333333333332</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48.888888888888886</v>
      </c>
      <c r="N58" s="12"/>
      <c r="O58" s="12"/>
      <c r="P58" s="12"/>
    </row>
    <row r="59" spans="1:16" x14ac:dyDescent="0.25">
      <c r="A59" s="35">
        <v>58</v>
      </c>
      <c r="B59" s="87">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28.333333333333332</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48.888888888888886</v>
      </c>
      <c r="N59" s="12"/>
      <c r="O59" s="12"/>
      <c r="P59" s="12"/>
    </row>
    <row r="60" spans="1:16" x14ac:dyDescent="0.25">
      <c r="A60" s="35">
        <v>59</v>
      </c>
      <c r="B60" s="87">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28.333333333333332</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48.888888888888886</v>
      </c>
      <c r="N60" s="12"/>
      <c r="O60" s="12"/>
      <c r="P60" s="12"/>
    </row>
    <row r="61" spans="1:16" x14ac:dyDescent="0.25">
      <c r="A61" s="35">
        <v>60</v>
      </c>
      <c r="B61" s="87">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28.333333333333332</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48.888888888888886</v>
      </c>
      <c r="N61" s="12"/>
      <c r="O61" s="12"/>
      <c r="P61" s="12"/>
    </row>
    <row r="62" spans="1:16" x14ac:dyDescent="0.25">
      <c r="A62" s="35">
        <v>61</v>
      </c>
      <c r="B62" s="87">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28.333333333333332</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48.888888888888886</v>
      </c>
      <c r="N62" s="12"/>
      <c r="O62" s="12"/>
      <c r="P62" s="12"/>
    </row>
    <row r="63" spans="1:16" x14ac:dyDescent="0.25">
      <c r="A63" s="35">
        <v>62</v>
      </c>
      <c r="B63" s="87">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28.333333333333332</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48.888888888888886</v>
      </c>
      <c r="N63" s="12"/>
      <c r="O63" s="12"/>
      <c r="P63" s="12"/>
    </row>
    <row r="64" spans="1:16" x14ac:dyDescent="0.25">
      <c r="A64" s="35">
        <v>63</v>
      </c>
      <c r="B64" s="87">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19.444444444444443</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28.333333333333332</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48.888888888888886</v>
      </c>
      <c r="N64" s="12"/>
      <c r="O64" s="12"/>
      <c r="P64" s="12"/>
    </row>
    <row r="65" spans="1:16" x14ac:dyDescent="0.25">
      <c r="A65" s="35">
        <v>64</v>
      </c>
      <c r="B65" s="87">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19.444444444444443</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28.333333333333332</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48.888888888888886</v>
      </c>
      <c r="N65" s="12"/>
      <c r="O65" s="12"/>
      <c r="P65" s="12"/>
    </row>
    <row r="66" spans="1:16" x14ac:dyDescent="0.25">
      <c r="A66" s="35">
        <v>65</v>
      </c>
      <c r="B66" s="87">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19.444444444444443</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28.333333333333332</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48.888888888888886</v>
      </c>
      <c r="N66" s="12"/>
      <c r="O66" s="12"/>
      <c r="P66" s="12"/>
    </row>
    <row r="67" spans="1:16" x14ac:dyDescent="0.25">
      <c r="A67" s="35">
        <v>66</v>
      </c>
      <c r="B67" s="87">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19.444444444444443</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48.888888888888886</v>
      </c>
      <c r="N67" s="12"/>
      <c r="O67" s="12"/>
      <c r="P67" s="12"/>
    </row>
    <row r="68" spans="1:16" x14ac:dyDescent="0.25">
      <c r="A68" s="35">
        <v>67</v>
      </c>
      <c r="B68" s="87">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19.444444444444443</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48.888888888888886</v>
      </c>
      <c r="N68" s="12"/>
      <c r="O68" s="12"/>
      <c r="P68" s="12"/>
    </row>
    <row r="69" spans="1:16" x14ac:dyDescent="0.25">
      <c r="A69" s="35">
        <v>68</v>
      </c>
      <c r="B69" s="87">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19.444444444444443</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48.888888888888886</v>
      </c>
      <c r="N69" s="12"/>
      <c r="O69" s="12"/>
      <c r="P69" s="12"/>
    </row>
    <row r="70" spans="1:16" x14ac:dyDescent="0.25">
      <c r="A70" s="35">
        <v>69</v>
      </c>
      <c r="B70" s="87">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48.888888888888886</v>
      </c>
      <c r="N70" s="12"/>
      <c r="O70" s="12"/>
      <c r="P70" s="12"/>
    </row>
    <row r="71" spans="1:16" x14ac:dyDescent="0.25">
      <c r="A71" s="35">
        <v>70</v>
      </c>
      <c r="B71" s="87">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48.888888888888886</v>
      </c>
      <c r="N71" s="12"/>
      <c r="O71" s="12"/>
      <c r="P71" s="12"/>
    </row>
    <row r="72" spans="1:16" x14ac:dyDescent="0.25">
      <c r="A72" s="35">
        <v>71</v>
      </c>
      <c r="B72" s="87">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48.888888888888886</v>
      </c>
      <c r="N72" s="12"/>
      <c r="O72" s="12"/>
      <c r="P72" s="12"/>
    </row>
    <row r="73" spans="1:16" x14ac:dyDescent="0.25">
      <c r="A73" s="35">
        <v>72</v>
      </c>
      <c r="B73" s="87">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48.888888888888886</v>
      </c>
      <c r="N73" s="12"/>
      <c r="O73" s="12"/>
      <c r="P73" s="12"/>
    </row>
    <row r="74" spans="1:16" x14ac:dyDescent="0.25">
      <c r="A74" s="35">
        <v>73</v>
      </c>
      <c r="B74" s="87">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48.888888888888886</v>
      </c>
      <c r="N74" s="12"/>
      <c r="O74" s="12"/>
      <c r="P74" s="12"/>
    </row>
    <row r="75" spans="1:16" x14ac:dyDescent="0.25">
      <c r="A75" s="35">
        <v>74</v>
      </c>
      <c r="B75" s="87">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48.888888888888886</v>
      </c>
      <c r="N75" s="12"/>
      <c r="O75" s="12"/>
      <c r="P75" s="12"/>
    </row>
    <row r="76" spans="1:16" x14ac:dyDescent="0.25">
      <c r="A76" s="35">
        <v>75</v>
      </c>
      <c r="B76" s="87">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48.888888888888886</v>
      </c>
      <c r="N76" s="12"/>
      <c r="O76" s="12"/>
      <c r="P76" s="12"/>
    </row>
    <row r="77" spans="1:16" x14ac:dyDescent="0.25">
      <c r="A77" s="35">
        <v>76</v>
      </c>
      <c r="B77" s="87">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48.888888888888886</v>
      </c>
      <c r="N77" s="12"/>
      <c r="O77" s="12"/>
      <c r="P77" s="12"/>
    </row>
    <row r="78" spans="1:16" x14ac:dyDescent="0.25">
      <c r="A78" s="35">
        <v>77</v>
      </c>
      <c r="B78" s="87">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48.888888888888886</v>
      </c>
      <c r="N78" s="12"/>
      <c r="O78" s="12"/>
      <c r="P78" s="12"/>
    </row>
    <row r="79" spans="1:16" x14ac:dyDescent="0.25">
      <c r="A79" s="35">
        <v>78</v>
      </c>
      <c r="B79" s="87">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48.888888888888886</v>
      </c>
      <c r="N79" s="12"/>
      <c r="O79" s="12"/>
      <c r="P79" s="12"/>
    </row>
    <row r="80" spans="1:16" x14ac:dyDescent="0.25">
      <c r="A80" s="35">
        <v>79</v>
      </c>
      <c r="B80" s="87">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48.888888888888886</v>
      </c>
      <c r="N80" s="12"/>
      <c r="O80" s="12"/>
      <c r="P80" s="12"/>
    </row>
    <row r="81" spans="1:16" x14ac:dyDescent="0.25">
      <c r="A81" s="35">
        <v>80</v>
      </c>
      <c r="B81" s="87">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28.333333333333332</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48.888888888888886</v>
      </c>
      <c r="N81" s="12"/>
      <c r="O81" s="12"/>
      <c r="P81" s="12"/>
    </row>
    <row r="82" spans="1:16" x14ac:dyDescent="0.25">
      <c r="A82" s="35">
        <v>81</v>
      </c>
      <c r="B82" s="87">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28.333333333333332</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48.888888888888886</v>
      </c>
      <c r="N82" s="12"/>
      <c r="O82" s="12"/>
      <c r="P82" s="12"/>
    </row>
    <row r="83" spans="1:16" x14ac:dyDescent="0.25">
      <c r="A83" s="35">
        <v>82</v>
      </c>
      <c r="B83" s="87">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28.333333333333332</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48.888888888888886</v>
      </c>
      <c r="N83" s="12"/>
      <c r="O83" s="12"/>
      <c r="P83" s="12"/>
    </row>
    <row r="84" spans="1:16" x14ac:dyDescent="0.25">
      <c r="A84" s="35">
        <v>83</v>
      </c>
      <c r="B84" s="87">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28.333333333333332</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48.888888888888886</v>
      </c>
      <c r="N84" s="12"/>
      <c r="O84" s="12"/>
      <c r="P84" s="12"/>
    </row>
    <row r="85" spans="1:16" x14ac:dyDescent="0.25">
      <c r="A85" s="35">
        <v>84</v>
      </c>
      <c r="B85" s="87">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28.333333333333332</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48.888888888888886</v>
      </c>
      <c r="N85" s="12"/>
      <c r="O85" s="12"/>
      <c r="P85" s="12"/>
    </row>
    <row r="86" spans="1:16" x14ac:dyDescent="0.25">
      <c r="A86" s="35">
        <v>85</v>
      </c>
      <c r="B86" s="87">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28.333333333333332</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48.888888888888886</v>
      </c>
      <c r="N86" s="12"/>
      <c r="O86" s="12"/>
      <c r="P86" s="12"/>
    </row>
    <row r="87" spans="1:16" x14ac:dyDescent="0.25">
      <c r="A87" s="35">
        <v>86</v>
      </c>
      <c r="B87" s="87">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28.333333333333332</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48.888888888888886</v>
      </c>
      <c r="N87" s="12"/>
      <c r="O87" s="12"/>
      <c r="P87" s="12"/>
    </row>
    <row r="88" spans="1:16" x14ac:dyDescent="0.25">
      <c r="A88" s="35">
        <v>87</v>
      </c>
      <c r="B88" s="87">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19.444444444444443</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28.333333333333332</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48.888888888888886</v>
      </c>
      <c r="N88" s="12"/>
      <c r="O88" s="12"/>
      <c r="P88" s="12"/>
    </row>
    <row r="89" spans="1:16" x14ac:dyDescent="0.25">
      <c r="A89" s="35">
        <v>88</v>
      </c>
      <c r="B89" s="87">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19.444444444444443</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28.333333333333332</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48.888888888888886</v>
      </c>
      <c r="N89" s="12"/>
      <c r="O89" s="12"/>
      <c r="P89" s="12"/>
    </row>
    <row r="90" spans="1:16" x14ac:dyDescent="0.25">
      <c r="A90" s="35">
        <v>89</v>
      </c>
      <c r="B90" s="87">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19.444444444444443</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28.333333333333332</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48.888888888888886</v>
      </c>
      <c r="N90" s="12"/>
      <c r="O90" s="12"/>
      <c r="P90" s="12"/>
    </row>
    <row r="91" spans="1:16" x14ac:dyDescent="0.25">
      <c r="A91" s="35">
        <v>90</v>
      </c>
      <c r="B91" s="87">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19.444444444444443</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48.888888888888886</v>
      </c>
      <c r="N91" s="12"/>
      <c r="O91" s="12"/>
      <c r="P91" s="12"/>
    </row>
    <row r="92" spans="1:16" x14ac:dyDescent="0.25">
      <c r="A92" s="35">
        <v>91</v>
      </c>
      <c r="B92" s="87">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19.444444444444443</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48.888888888888886</v>
      </c>
      <c r="N92" s="12"/>
      <c r="O92" s="12"/>
      <c r="P92" s="12"/>
    </row>
    <row r="93" spans="1:16" x14ac:dyDescent="0.25">
      <c r="A93" s="35">
        <v>92</v>
      </c>
      <c r="B93" s="87">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19.444444444444443</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48.888888888888886</v>
      </c>
      <c r="N93" s="12"/>
      <c r="O93" s="12"/>
      <c r="P93" s="12"/>
    </row>
    <row r="94" spans="1:16" x14ac:dyDescent="0.25">
      <c r="A94" s="35">
        <v>93</v>
      </c>
      <c r="B94" s="87">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48.888888888888886</v>
      </c>
      <c r="N94" s="12"/>
      <c r="O94" s="12"/>
      <c r="P94" s="12"/>
    </row>
    <row r="95" spans="1:16" x14ac:dyDescent="0.25">
      <c r="A95" s="35">
        <v>94</v>
      </c>
      <c r="B95" s="87">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48.888888888888886</v>
      </c>
      <c r="N95" s="12"/>
      <c r="O95" s="12"/>
      <c r="P95" s="12"/>
    </row>
    <row r="96" spans="1:16" x14ac:dyDescent="0.25">
      <c r="A96" s="35">
        <v>95</v>
      </c>
      <c r="B96" s="87">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48.888888888888886</v>
      </c>
      <c r="N96" s="12"/>
      <c r="O96" s="12"/>
      <c r="P96" s="12"/>
    </row>
    <row r="97" spans="1:16" x14ac:dyDescent="0.25">
      <c r="A97" s="35">
        <v>96</v>
      </c>
      <c r="B97" s="87">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48.888888888888886</v>
      </c>
      <c r="N97" s="12"/>
      <c r="O97" s="12"/>
      <c r="P97" s="12"/>
    </row>
    <row r="98" spans="1:16" x14ac:dyDescent="0.25">
      <c r="A98" s="35">
        <v>97</v>
      </c>
      <c r="B98" s="87">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48.888888888888886</v>
      </c>
      <c r="N98" s="12"/>
      <c r="O98" s="12"/>
      <c r="P98" s="12"/>
    </row>
    <row r="99" spans="1:16" x14ac:dyDescent="0.25">
      <c r="A99" s="35">
        <v>98</v>
      </c>
      <c r="B99" s="87">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48.888888888888886</v>
      </c>
      <c r="N99" s="12"/>
      <c r="O99" s="12"/>
      <c r="P99" s="12"/>
    </row>
    <row r="100" spans="1:16" x14ac:dyDescent="0.25">
      <c r="A100" s="35">
        <v>99</v>
      </c>
      <c r="B100" s="87">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48.888888888888886</v>
      </c>
      <c r="N100" s="12"/>
      <c r="O100" s="12"/>
      <c r="P100" s="12"/>
    </row>
    <row r="101" spans="1:16" x14ac:dyDescent="0.25">
      <c r="A101" s="35">
        <v>100</v>
      </c>
      <c r="B101" s="87">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48.888888888888886</v>
      </c>
      <c r="N101" s="12"/>
      <c r="O101" s="12"/>
      <c r="P101" s="12"/>
    </row>
    <row r="102" spans="1:16" x14ac:dyDescent="0.25">
      <c r="A102" s="35">
        <v>101</v>
      </c>
      <c r="B102" s="87">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48.888888888888886</v>
      </c>
      <c r="N102" s="12"/>
      <c r="O102" s="12"/>
      <c r="P102" s="12"/>
    </row>
    <row r="103" spans="1:16" x14ac:dyDescent="0.25">
      <c r="A103" s="35">
        <v>102</v>
      </c>
      <c r="B103" s="87">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48.888888888888886</v>
      </c>
      <c r="N103" s="12"/>
      <c r="O103" s="12"/>
      <c r="P103" s="12"/>
    </row>
    <row r="104" spans="1:16" x14ac:dyDescent="0.25">
      <c r="A104" s="35">
        <v>103</v>
      </c>
      <c r="B104" s="87">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48.888888888888886</v>
      </c>
      <c r="N104" s="12"/>
      <c r="O104" s="12"/>
      <c r="P104" s="12"/>
    </row>
    <row r="105" spans="1:16" x14ac:dyDescent="0.25">
      <c r="A105" s="35">
        <v>104</v>
      </c>
      <c r="B105" s="87">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28.333333333333332</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48.888888888888886</v>
      </c>
      <c r="N105" s="12"/>
      <c r="O105" s="12"/>
      <c r="P105" s="12"/>
    </row>
    <row r="106" spans="1:16" x14ac:dyDescent="0.25">
      <c r="A106" s="35">
        <v>105</v>
      </c>
      <c r="B106" s="87">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28.333333333333332</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48.888888888888886</v>
      </c>
      <c r="N106" s="12"/>
      <c r="O106" s="12"/>
      <c r="P106" s="12"/>
    </row>
    <row r="107" spans="1:16" x14ac:dyDescent="0.25">
      <c r="A107" s="35">
        <v>106</v>
      </c>
      <c r="B107" s="87">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28.333333333333332</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48.888888888888886</v>
      </c>
      <c r="N107" s="12"/>
      <c r="O107" s="12"/>
      <c r="P107" s="12"/>
    </row>
    <row r="108" spans="1:16" x14ac:dyDescent="0.25">
      <c r="A108" s="35">
        <v>107</v>
      </c>
      <c r="B108" s="87">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28.333333333333332</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48.888888888888886</v>
      </c>
      <c r="N108" s="12"/>
      <c r="O108" s="12"/>
      <c r="P108" s="12"/>
    </row>
    <row r="109" spans="1:16" x14ac:dyDescent="0.25">
      <c r="A109" s="35">
        <v>108</v>
      </c>
      <c r="B109" s="87">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28.333333333333332</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48.888888888888886</v>
      </c>
      <c r="N109" s="12"/>
      <c r="O109" s="12"/>
      <c r="P109" s="12"/>
    </row>
    <row r="110" spans="1:16" x14ac:dyDescent="0.25">
      <c r="A110" s="35">
        <v>109</v>
      </c>
      <c r="B110" s="87">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28.333333333333332</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48.888888888888886</v>
      </c>
      <c r="N110" s="12"/>
      <c r="O110" s="12"/>
      <c r="P110" s="12"/>
    </row>
    <row r="111" spans="1:16" x14ac:dyDescent="0.25">
      <c r="A111" s="35">
        <v>110</v>
      </c>
      <c r="B111" s="87">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28.333333333333332</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48.888888888888886</v>
      </c>
      <c r="N111" s="12"/>
      <c r="O111" s="12"/>
      <c r="P111" s="12"/>
    </row>
    <row r="112" spans="1:16" x14ac:dyDescent="0.25">
      <c r="A112" s="35">
        <v>111</v>
      </c>
      <c r="B112" s="87">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19.444444444444443</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28.333333333333332</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48.888888888888886</v>
      </c>
      <c r="N112" s="12"/>
      <c r="O112" s="12"/>
      <c r="P112" s="12"/>
    </row>
    <row r="113" spans="1:16" x14ac:dyDescent="0.25">
      <c r="A113" s="35">
        <v>112</v>
      </c>
      <c r="B113" s="87">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19.444444444444443</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28.333333333333332</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48.888888888888886</v>
      </c>
      <c r="N113" s="12"/>
      <c r="O113" s="12"/>
      <c r="P113" s="12"/>
    </row>
    <row r="114" spans="1:16" x14ac:dyDescent="0.25">
      <c r="A114" s="35">
        <v>113</v>
      </c>
      <c r="B114" s="87">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19.444444444444443</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28.333333333333332</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48.888888888888886</v>
      </c>
      <c r="N114" s="12"/>
      <c r="O114" s="12"/>
      <c r="P114" s="12"/>
    </row>
    <row r="115" spans="1:16" x14ac:dyDescent="0.25">
      <c r="A115" s="35">
        <v>114</v>
      </c>
      <c r="B115" s="87">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19.444444444444443</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48.888888888888886</v>
      </c>
      <c r="N115" s="12"/>
      <c r="O115" s="12"/>
      <c r="P115" s="12"/>
    </row>
    <row r="116" spans="1:16" x14ac:dyDescent="0.25">
      <c r="A116" s="35">
        <v>115</v>
      </c>
      <c r="B116" s="87">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19.444444444444443</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48.888888888888886</v>
      </c>
      <c r="N116" s="12"/>
      <c r="O116" s="12"/>
      <c r="P116" s="12"/>
    </row>
    <row r="117" spans="1:16" x14ac:dyDescent="0.25">
      <c r="A117" s="35">
        <v>116</v>
      </c>
      <c r="B117" s="87">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19.444444444444443</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48.888888888888886</v>
      </c>
      <c r="N117" s="12"/>
      <c r="O117" s="12"/>
      <c r="P117" s="12"/>
    </row>
    <row r="118" spans="1:16" x14ac:dyDescent="0.25">
      <c r="A118" s="35">
        <v>117</v>
      </c>
      <c r="B118" s="87">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48.888888888888886</v>
      </c>
      <c r="N118" s="12"/>
      <c r="O118" s="12"/>
      <c r="P118" s="12"/>
    </row>
    <row r="119" spans="1:16" x14ac:dyDescent="0.25">
      <c r="A119" s="35">
        <v>118</v>
      </c>
      <c r="B119" s="87">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48.888888888888886</v>
      </c>
      <c r="N119" s="12"/>
      <c r="O119" s="12"/>
      <c r="P119" s="12"/>
    </row>
    <row r="120" spans="1:16" x14ac:dyDescent="0.25">
      <c r="A120" s="35">
        <v>119</v>
      </c>
      <c r="B120" s="87">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48.888888888888886</v>
      </c>
      <c r="N120" s="12"/>
      <c r="O120" s="12"/>
      <c r="P120" s="12"/>
    </row>
    <row r="121" spans="1:16" x14ac:dyDescent="0.25">
      <c r="A121" s="35">
        <v>120</v>
      </c>
      <c r="B121" s="87">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48.888888888888886</v>
      </c>
      <c r="N121" s="12"/>
      <c r="O121" s="12"/>
      <c r="P121" s="12"/>
    </row>
    <row r="122" spans="1:16" x14ac:dyDescent="0.25">
      <c r="A122" s="35">
        <v>121</v>
      </c>
      <c r="B122" s="87">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48.888888888888886</v>
      </c>
      <c r="N122" s="12"/>
      <c r="O122" s="12"/>
      <c r="P122" s="12"/>
    </row>
    <row r="123" spans="1:16" x14ac:dyDescent="0.25">
      <c r="A123" s="35">
        <v>122</v>
      </c>
      <c r="B123" s="87">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48.888888888888886</v>
      </c>
      <c r="N123" s="12"/>
      <c r="O123" s="12"/>
      <c r="P123" s="12"/>
    </row>
    <row r="124" spans="1:16" x14ac:dyDescent="0.25">
      <c r="A124" s="35">
        <v>123</v>
      </c>
      <c r="B124" s="87">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48.888888888888886</v>
      </c>
      <c r="N124" s="12"/>
      <c r="O124" s="12"/>
      <c r="P124" s="12"/>
    </row>
    <row r="125" spans="1:16" x14ac:dyDescent="0.25">
      <c r="A125" s="35">
        <v>124</v>
      </c>
      <c r="B125" s="87">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48.888888888888886</v>
      </c>
      <c r="N125" s="12"/>
      <c r="O125" s="12"/>
      <c r="P125" s="12"/>
    </row>
    <row r="126" spans="1:16" x14ac:dyDescent="0.25">
      <c r="A126" s="35">
        <v>125</v>
      </c>
      <c r="B126" s="87">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48.888888888888886</v>
      </c>
      <c r="N126" s="12"/>
      <c r="O126" s="12"/>
      <c r="P126" s="12"/>
    </row>
    <row r="127" spans="1:16" x14ac:dyDescent="0.25">
      <c r="A127" s="35">
        <v>126</v>
      </c>
      <c r="B127" s="87">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48.888888888888886</v>
      </c>
      <c r="N127" s="12"/>
      <c r="O127" s="12"/>
      <c r="P127" s="12"/>
    </row>
    <row r="128" spans="1:16" x14ac:dyDescent="0.25">
      <c r="A128" s="35">
        <v>127</v>
      </c>
      <c r="B128" s="87">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48.888888888888886</v>
      </c>
      <c r="N128" s="12"/>
      <c r="O128" s="12"/>
      <c r="P128" s="12"/>
    </row>
    <row r="129" spans="1:16" x14ac:dyDescent="0.25">
      <c r="A129" s="35">
        <v>128</v>
      </c>
      <c r="B129" s="87">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28.333333333333332</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48.888888888888886</v>
      </c>
      <c r="N129" s="12"/>
      <c r="O129" s="12"/>
      <c r="P129" s="12"/>
    </row>
    <row r="130" spans="1:16" x14ac:dyDescent="0.25">
      <c r="A130" s="35">
        <v>129</v>
      </c>
      <c r="B130" s="87">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28.333333333333332</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48.888888888888886</v>
      </c>
      <c r="N130" s="12"/>
      <c r="O130" s="12"/>
      <c r="P130" s="12"/>
    </row>
    <row r="131" spans="1:16" x14ac:dyDescent="0.25">
      <c r="A131" s="35">
        <v>130</v>
      </c>
      <c r="B131" s="87">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28.333333333333332</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48.888888888888886</v>
      </c>
      <c r="N131" s="12"/>
      <c r="O131" s="12"/>
      <c r="P131" s="12"/>
    </row>
    <row r="132" spans="1:16" x14ac:dyDescent="0.25">
      <c r="A132" s="35">
        <v>131</v>
      </c>
      <c r="B132" s="87">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28.333333333333332</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48.888888888888886</v>
      </c>
      <c r="N132" s="12"/>
      <c r="O132" s="12"/>
      <c r="P132" s="12"/>
    </row>
    <row r="133" spans="1:16" x14ac:dyDescent="0.25">
      <c r="A133" s="35">
        <v>132</v>
      </c>
      <c r="B133" s="87">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28.333333333333332</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48.888888888888886</v>
      </c>
      <c r="N133" s="12"/>
      <c r="O133" s="12"/>
      <c r="P133" s="12"/>
    </row>
    <row r="134" spans="1:16" x14ac:dyDescent="0.25">
      <c r="A134" s="35">
        <v>133</v>
      </c>
      <c r="B134" s="87">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28.333333333333332</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48.888888888888886</v>
      </c>
      <c r="N134" s="12"/>
      <c r="O134" s="12"/>
      <c r="P134" s="12"/>
    </row>
    <row r="135" spans="1:16" x14ac:dyDescent="0.25">
      <c r="A135" s="35">
        <v>134</v>
      </c>
      <c r="B135" s="87">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28.333333333333332</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48.888888888888886</v>
      </c>
      <c r="N135" s="12"/>
      <c r="O135" s="12"/>
      <c r="P135" s="12"/>
    </row>
    <row r="136" spans="1:16" x14ac:dyDescent="0.25">
      <c r="A136" s="35">
        <v>135</v>
      </c>
      <c r="B136" s="87">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19.444444444444443</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28.333333333333332</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48.888888888888886</v>
      </c>
      <c r="N136" s="12"/>
      <c r="O136" s="12"/>
      <c r="P136" s="12"/>
    </row>
    <row r="137" spans="1:16" x14ac:dyDescent="0.25">
      <c r="A137" s="35">
        <v>136</v>
      </c>
      <c r="B137" s="87">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19.444444444444443</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28.333333333333332</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48.888888888888886</v>
      </c>
      <c r="N137" s="12"/>
      <c r="O137" s="12"/>
      <c r="P137" s="12"/>
    </row>
    <row r="138" spans="1:16" x14ac:dyDescent="0.25">
      <c r="A138" s="35">
        <v>137</v>
      </c>
      <c r="B138" s="87">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19.444444444444443</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28.333333333333332</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48.888888888888886</v>
      </c>
      <c r="N138" s="12"/>
      <c r="O138" s="12"/>
      <c r="P138" s="12"/>
    </row>
    <row r="139" spans="1:16" x14ac:dyDescent="0.25">
      <c r="A139" s="35">
        <v>138</v>
      </c>
      <c r="B139" s="87">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19.444444444444443</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48.888888888888886</v>
      </c>
      <c r="N139" s="12"/>
      <c r="O139" s="12"/>
      <c r="P139" s="12"/>
    </row>
    <row r="140" spans="1:16" x14ac:dyDescent="0.25">
      <c r="A140" s="35">
        <v>139</v>
      </c>
      <c r="B140" s="87">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19.444444444444443</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48.888888888888886</v>
      </c>
      <c r="N140" s="12"/>
      <c r="O140" s="12"/>
      <c r="P140" s="12"/>
    </row>
    <row r="141" spans="1:16" x14ac:dyDescent="0.25">
      <c r="A141" s="35">
        <v>140</v>
      </c>
      <c r="B141" s="87">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19.444444444444443</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48.888888888888886</v>
      </c>
      <c r="N141" s="12"/>
      <c r="O141" s="12"/>
      <c r="P141" s="12"/>
    </row>
    <row r="142" spans="1:16" x14ac:dyDescent="0.25">
      <c r="A142" s="35">
        <v>141</v>
      </c>
      <c r="B142" s="87">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48.888888888888886</v>
      </c>
      <c r="N142" s="12"/>
      <c r="O142" s="12"/>
      <c r="P142" s="12"/>
    </row>
    <row r="143" spans="1:16" x14ac:dyDescent="0.25">
      <c r="A143" s="35">
        <v>142</v>
      </c>
      <c r="B143" s="87">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48.888888888888886</v>
      </c>
      <c r="N143" s="12"/>
      <c r="O143" s="12"/>
      <c r="P143" s="12"/>
    </row>
    <row r="144" spans="1:16" x14ac:dyDescent="0.25">
      <c r="A144" s="35">
        <v>143</v>
      </c>
      <c r="B144" s="87">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48.888888888888886</v>
      </c>
      <c r="N144" s="12"/>
      <c r="O144" s="12"/>
      <c r="P144" s="12"/>
    </row>
    <row r="145" spans="1:16" x14ac:dyDescent="0.25">
      <c r="A145" s="35">
        <v>144</v>
      </c>
      <c r="B145" s="87">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48.888888888888886</v>
      </c>
      <c r="N145" s="12"/>
      <c r="O145" s="12"/>
      <c r="P145" s="12"/>
    </row>
    <row r="146" spans="1:16" x14ac:dyDescent="0.25">
      <c r="A146" s="35">
        <v>145</v>
      </c>
      <c r="B146" s="87">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48.888888888888886</v>
      </c>
      <c r="N146" s="12"/>
      <c r="O146" s="12"/>
      <c r="P146" s="12"/>
    </row>
    <row r="147" spans="1:16" x14ac:dyDescent="0.25">
      <c r="A147" s="35">
        <v>146</v>
      </c>
      <c r="B147" s="87">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48.888888888888886</v>
      </c>
      <c r="N147" s="12"/>
      <c r="O147" s="12"/>
      <c r="P147" s="12"/>
    </row>
    <row r="148" spans="1:16" x14ac:dyDescent="0.25">
      <c r="A148" s="35">
        <v>147</v>
      </c>
      <c r="B148" s="87">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48.888888888888886</v>
      </c>
      <c r="N148" s="12"/>
      <c r="O148" s="12"/>
      <c r="P148" s="12"/>
    </row>
    <row r="149" spans="1:16" x14ac:dyDescent="0.25">
      <c r="A149" s="35">
        <v>148</v>
      </c>
      <c r="B149" s="87">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48.888888888888886</v>
      </c>
      <c r="N149" s="12"/>
      <c r="O149" s="12"/>
      <c r="P149" s="12"/>
    </row>
    <row r="150" spans="1:16" x14ac:dyDescent="0.25">
      <c r="A150" s="35">
        <v>149</v>
      </c>
      <c r="B150" s="87">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48.888888888888886</v>
      </c>
      <c r="N150" s="12"/>
      <c r="O150" s="12"/>
      <c r="P150" s="12"/>
    </row>
    <row r="151" spans="1:16" x14ac:dyDescent="0.25">
      <c r="A151" s="35">
        <v>150</v>
      </c>
      <c r="B151" s="87">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48.888888888888886</v>
      </c>
      <c r="N151" s="12"/>
      <c r="O151" s="12"/>
      <c r="P151" s="12"/>
    </row>
    <row r="152" spans="1:16" x14ac:dyDescent="0.25">
      <c r="A152" s="35">
        <v>151</v>
      </c>
      <c r="B152" s="87">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48.888888888888886</v>
      </c>
      <c r="N152" s="12"/>
      <c r="O152" s="12"/>
      <c r="P152" s="12"/>
    </row>
    <row r="153" spans="1:16" x14ac:dyDescent="0.25">
      <c r="A153" s="35">
        <v>152</v>
      </c>
      <c r="B153" s="87">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28.333333333333332</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48.888888888888886</v>
      </c>
      <c r="N153" s="12"/>
      <c r="O153" s="12"/>
      <c r="P153" s="12"/>
    </row>
    <row r="154" spans="1:16" x14ac:dyDescent="0.25">
      <c r="A154" s="35">
        <v>153</v>
      </c>
      <c r="B154" s="87">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28.333333333333332</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48.888888888888886</v>
      </c>
      <c r="N154" s="12"/>
      <c r="O154" s="12"/>
      <c r="P154" s="12"/>
    </row>
    <row r="155" spans="1:16" x14ac:dyDescent="0.25">
      <c r="A155" s="35">
        <v>154</v>
      </c>
      <c r="B155" s="87">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28.333333333333332</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48.888888888888886</v>
      </c>
      <c r="N155" s="12"/>
      <c r="O155" s="12"/>
      <c r="P155" s="12"/>
    </row>
    <row r="156" spans="1:16" x14ac:dyDescent="0.25">
      <c r="A156" s="35">
        <v>155</v>
      </c>
      <c r="B156" s="87">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28.333333333333332</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48.888888888888886</v>
      </c>
      <c r="N156" s="12"/>
      <c r="O156" s="12"/>
      <c r="P156" s="12"/>
    </row>
    <row r="157" spans="1:16" x14ac:dyDescent="0.25">
      <c r="A157" s="35">
        <v>156</v>
      </c>
      <c r="B157" s="87">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28.333333333333332</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48.888888888888886</v>
      </c>
      <c r="N157" s="12"/>
      <c r="O157" s="12"/>
      <c r="P157" s="12"/>
    </row>
    <row r="158" spans="1:16" x14ac:dyDescent="0.25">
      <c r="A158" s="35">
        <v>157</v>
      </c>
      <c r="B158" s="87">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28.333333333333332</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48.888888888888886</v>
      </c>
      <c r="N158" s="12"/>
      <c r="O158" s="12"/>
      <c r="P158" s="12"/>
    </row>
    <row r="159" spans="1:16" x14ac:dyDescent="0.25">
      <c r="A159" s="35">
        <v>158</v>
      </c>
      <c r="B159" s="87">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28.333333333333332</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48.888888888888886</v>
      </c>
      <c r="N159" s="12"/>
      <c r="O159" s="12"/>
      <c r="P159" s="12"/>
    </row>
    <row r="160" spans="1:16" x14ac:dyDescent="0.25">
      <c r="A160" s="35">
        <v>159</v>
      </c>
      <c r="B160" s="87">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19.444444444444443</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28.333333333333332</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48.888888888888886</v>
      </c>
      <c r="N160" s="12"/>
      <c r="O160" s="12"/>
      <c r="P160" s="12"/>
    </row>
    <row r="161" spans="1:16" x14ac:dyDescent="0.25">
      <c r="A161" s="35">
        <v>160</v>
      </c>
      <c r="B161" s="87">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19.444444444444443</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28.333333333333332</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48.888888888888886</v>
      </c>
      <c r="N161" s="12"/>
      <c r="O161" s="12"/>
      <c r="P161" s="12"/>
    </row>
    <row r="162" spans="1:16" x14ac:dyDescent="0.25">
      <c r="A162" s="35">
        <v>161</v>
      </c>
      <c r="B162" s="87">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19.444444444444443</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28.333333333333332</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48.888888888888886</v>
      </c>
      <c r="N162" s="12"/>
      <c r="O162" s="12"/>
      <c r="P162" s="12"/>
    </row>
    <row r="163" spans="1:16" x14ac:dyDescent="0.25">
      <c r="A163" s="35">
        <v>162</v>
      </c>
      <c r="B163" s="87">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19.444444444444443</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48.888888888888886</v>
      </c>
      <c r="N163" s="12"/>
      <c r="O163" s="12"/>
      <c r="P163" s="12"/>
    </row>
    <row r="164" spans="1:16" x14ac:dyDescent="0.25">
      <c r="A164" s="35">
        <v>163</v>
      </c>
      <c r="B164" s="87">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19.444444444444443</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48.888888888888886</v>
      </c>
      <c r="N164" s="12"/>
      <c r="O164" s="12"/>
      <c r="P164" s="12"/>
    </row>
    <row r="165" spans="1:16" x14ac:dyDescent="0.25">
      <c r="A165" s="35">
        <v>164</v>
      </c>
      <c r="B165" s="87">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19.444444444444443</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48.888888888888886</v>
      </c>
      <c r="N165" s="12"/>
      <c r="O165" s="12"/>
      <c r="P165" s="12"/>
    </row>
    <row r="166" spans="1:16" x14ac:dyDescent="0.25">
      <c r="A166" s="35">
        <v>165</v>
      </c>
      <c r="B166" s="87">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48.888888888888886</v>
      </c>
      <c r="N166" s="12"/>
      <c r="O166" s="12"/>
      <c r="P166" s="12"/>
    </row>
    <row r="167" spans="1:16" x14ac:dyDescent="0.25">
      <c r="A167" s="35">
        <v>166</v>
      </c>
      <c r="B167" s="87">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48.888888888888886</v>
      </c>
      <c r="N167" s="12"/>
      <c r="O167" s="12"/>
      <c r="P167" s="12"/>
    </row>
    <row r="168" spans="1:16" x14ac:dyDescent="0.25">
      <c r="A168" s="35">
        <v>167</v>
      </c>
      <c r="B168" s="87">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48.888888888888886</v>
      </c>
      <c r="N168" s="12"/>
      <c r="O168" s="12"/>
      <c r="P168" s="12"/>
    </row>
    <row r="169" spans="1:16" x14ac:dyDescent="0.25">
      <c r="A169" s="35">
        <v>168</v>
      </c>
      <c r="B169" s="87">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48.888888888888886</v>
      </c>
      <c r="N169" s="12"/>
      <c r="O169" s="12"/>
      <c r="P169" s="12"/>
    </row>
    <row r="170" spans="1:16" x14ac:dyDescent="0.25">
      <c r="A170" s="35">
        <v>169</v>
      </c>
      <c r="B170" s="87">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48.888888888888886</v>
      </c>
      <c r="N170" s="12"/>
      <c r="O170" s="12"/>
      <c r="P170" s="12"/>
    </row>
    <row r="171" spans="1:16" x14ac:dyDescent="0.25">
      <c r="A171" s="35">
        <v>170</v>
      </c>
      <c r="B171" s="87">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48.888888888888886</v>
      </c>
      <c r="N171" s="12"/>
      <c r="O171" s="12"/>
      <c r="P171" s="12"/>
    </row>
    <row r="172" spans="1:16" x14ac:dyDescent="0.25">
      <c r="A172" s="35">
        <v>171</v>
      </c>
      <c r="B172" s="87">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48.888888888888886</v>
      </c>
      <c r="N172" s="12"/>
      <c r="O172" s="12"/>
      <c r="P172" s="12"/>
    </row>
    <row r="173" spans="1:16" x14ac:dyDescent="0.25">
      <c r="A173" s="35">
        <v>172</v>
      </c>
      <c r="B173" s="87">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48.888888888888886</v>
      </c>
      <c r="N173" s="12"/>
      <c r="O173" s="12"/>
      <c r="P173" s="12"/>
    </row>
    <row r="174" spans="1:16" x14ac:dyDescent="0.25">
      <c r="A174" s="35">
        <v>173</v>
      </c>
      <c r="B174" s="87">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48.888888888888886</v>
      </c>
      <c r="N174" s="12"/>
      <c r="O174" s="12"/>
      <c r="P174" s="12"/>
    </row>
    <row r="175" spans="1:16" x14ac:dyDescent="0.25">
      <c r="A175" s="35">
        <v>174</v>
      </c>
      <c r="B175" s="87">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48.888888888888886</v>
      </c>
      <c r="N175" s="12"/>
      <c r="O175" s="12"/>
      <c r="P175" s="12"/>
    </row>
    <row r="176" spans="1:16" x14ac:dyDescent="0.25">
      <c r="A176" s="35">
        <v>175</v>
      </c>
      <c r="B176" s="87">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48.888888888888886</v>
      </c>
      <c r="N176" s="12"/>
      <c r="O176" s="12"/>
      <c r="P176" s="12"/>
    </row>
    <row r="177" spans="1:16" x14ac:dyDescent="0.25">
      <c r="A177" s="35">
        <v>176</v>
      </c>
      <c r="B177" s="87">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28.333333333333332</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48.888888888888886</v>
      </c>
      <c r="N177" s="12"/>
      <c r="O177" s="12"/>
      <c r="P177" s="12"/>
    </row>
    <row r="178" spans="1:16" x14ac:dyDescent="0.25">
      <c r="A178" s="35">
        <v>177</v>
      </c>
      <c r="B178" s="87">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28.333333333333332</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48.888888888888886</v>
      </c>
      <c r="N178" s="12"/>
      <c r="O178" s="12"/>
      <c r="P178" s="12"/>
    </row>
    <row r="179" spans="1:16" x14ac:dyDescent="0.25">
      <c r="A179" s="35">
        <v>178</v>
      </c>
      <c r="B179" s="87">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28.333333333333332</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48.888888888888886</v>
      </c>
      <c r="N179" s="12"/>
      <c r="O179" s="12"/>
      <c r="P179" s="12"/>
    </row>
    <row r="180" spans="1:16" x14ac:dyDescent="0.25">
      <c r="A180" s="35">
        <v>179</v>
      </c>
      <c r="B180" s="87">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28.333333333333332</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48.888888888888886</v>
      </c>
      <c r="N180" s="12"/>
      <c r="O180" s="12"/>
      <c r="P180" s="12"/>
    </row>
    <row r="181" spans="1:16" x14ac:dyDescent="0.25">
      <c r="A181" s="35">
        <v>180</v>
      </c>
      <c r="B181" s="87">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28.333333333333332</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48.888888888888886</v>
      </c>
      <c r="N181" s="12"/>
      <c r="O181" s="12"/>
      <c r="P181" s="12"/>
    </row>
    <row r="182" spans="1:16" x14ac:dyDescent="0.25">
      <c r="A182" s="35">
        <v>181</v>
      </c>
      <c r="B182" s="87">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28.333333333333332</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48.888888888888886</v>
      </c>
      <c r="N182" s="12"/>
      <c r="O182" s="12"/>
      <c r="P182" s="12"/>
    </row>
    <row r="183" spans="1:16" x14ac:dyDescent="0.25">
      <c r="A183" s="35">
        <v>182</v>
      </c>
      <c r="B183" s="87">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28.333333333333332</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48.888888888888886</v>
      </c>
      <c r="N183" s="12"/>
      <c r="O183" s="12"/>
      <c r="P183" s="12"/>
    </row>
    <row r="184" spans="1:16" x14ac:dyDescent="0.25">
      <c r="A184" s="35">
        <v>183</v>
      </c>
      <c r="B184" s="87">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19.444444444444443</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28.333333333333332</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48.888888888888886</v>
      </c>
      <c r="N184" s="12"/>
      <c r="O184" s="12"/>
      <c r="P184" s="12"/>
    </row>
    <row r="185" spans="1:16" x14ac:dyDescent="0.25">
      <c r="A185" s="35">
        <v>184</v>
      </c>
      <c r="B185" s="87">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19.444444444444443</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28.333333333333332</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48.888888888888886</v>
      </c>
      <c r="N185" s="12"/>
      <c r="O185" s="12"/>
      <c r="P185" s="12"/>
    </row>
    <row r="186" spans="1:16" x14ac:dyDescent="0.25">
      <c r="A186" s="35">
        <v>185</v>
      </c>
      <c r="B186" s="87">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19.444444444444443</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28.333333333333332</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48.888888888888886</v>
      </c>
      <c r="N186" s="12"/>
      <c r="O186" s="12"/>
      <c r="P186" s="12"/>
    </row>
    <row r="187" spans="1:16" x14ac:dyDescent="0.25">
      <c r="A187" s="35">
        <v>186</v>
      </c>
      <c r="B187" s="87">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19.444444444444443</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48.888888888888886</v>
      </c>
      <c r="N187" s="12"/>
      <c r="O187" s="12"/>
      <c r="P187" s="12"/>
    </row>
    <row r="188" spans="1:16" x14ac:dyDescent="0.25">
      <c r="A188" s="35">
        <v>187</v>
      </c>
      <c r="B188" s="87">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19.444444444444443</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48.888888888888886</v>
      </c>
      <c r="N188" s="12"/>
      <c r="O188" s="12"/>
      <c r="P188" s="12"/>
    </row>
    <row r="189" spans="1:16" x14ac:dyDescent="0.25">
      <c r="A189" s="35">
        <v>188</v>
      </c>
      <c r="B189" s="87">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19.444444444444443</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48.888888888888886</v>
      </c>
      <c r="N189" s="12"/>
      <c r="O189" s="12"/>
      <c r="P189" s="12"/>
    </row>
    <row r="190" spans="1:16" x14ac:dyDescent="0.25">
      <c r="A190" s="35">
        <v>189</v>
      </c>
      <c r="B190" s="87">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48.888888888888886</v>
      </c>
      <c r="N190" s="12"/>
      <c r="O190" s="12"/>
      <c r="P190" s="12"/>
    </row>
    <row r="191" spans="1:16" x14ac:dyDescent="0.25">
      <c r="A191" s="35">
        <v>190</v>
      </c>
      <c r="B191" s="87">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48.888888888888886</v>
      </c>
      <c r="N191" s="12"/>
      <c r="O191" s="12"/>
      <c r="P191" s="12"/>
    </row>
    <row r="192" spans="1:16" x14ac:dyDescent="0.25">
      <c r="A192" s="35">
        <v>191</v>
      </c>
      <c r="B192" s="87">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48.888888888888886</v>
      </c>
      <c r="N192" s="12"/>
      <c r="O192" s="12"/>
      <c r="P192" s="12"/>
    </row>
    <row r="193" spans="1:16" x14ac:dyDescent="0.25">
      <c r="A193" s="35">
        <v>192</v>
      </c>
      <c r="B193" s="87">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48.888888888888886</v>
      </c>
      <c r="N193" s="12"/>
      <c r="O193" s="12"/>
      <c r="P193" s="12"/>
    </row>
    <row r="194" spans="1:16" x14ac:dyDescent="0.25">
      <c r="A194" s="35">
        <v>193</v>
      </c>
      <c r="B194" s="87">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48.888888888888886</v>
      </c>
      <c r="N194" s="12"/>
      <c r="O194" s="12"/>
      <c r="P194" s="12"/>
    </row>
    <row r="195" spans="1:16" x14ac:dyDescent="0.25">
      <c r="A195" s="35">
        <v>194</v>
      </c>
      <c r="B195" s="87">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48.888888888888886</v>
      </c>
      <c r="N195" s="12"/>
      <c r="O195" s="12"/>
      <c r="P195" s="12"/>
    </row>
    <row r="196" spans="1:16" x14ac:dyDescent="0.25">
      <c r="A196" s="35">
        <v>195</v>
      </c>
      <c r="B196" s="87">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48.888888888888886</v>
      </c>
      <c r="N196" s="12"/>
      <c r="O196" s="12"/>
      <c r="P196" s="12"/>
    </row>
    <row r="197" spans="1:16" x14ac:dyDescent="0.25">
      <c r="A197" s="35">
        <v>196</v>
      </c>
      <c r="B197" s="87">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48.888888888888886</v>
      </c>
      <c r="N197" s="12"/>
      <c r="O197" s="12"/>
      <c r="P197" s="12"/>
    </row>
    <row r="198" spans="1:16" x14ac:dyDescent="0.25">
      <c r="A198" s="35">
        <v>197</v>
      </c>
      <c r="B198" s="87">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48.888888888888886</v>
      </c>
      <c r="N198" s="12"/>
      <c r="O198" s="12"/>
      <c r="P198" s="12"/>
    </row>
    <row r="199" spans="1:16" x14ac:dyDescent="0.25">
      <c r="A199" s="35">
        <v>198</v>
      </c>
      <c r="B199" s="87">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48.888888888888886</v>
      </c>
      <c r="N199" s="12"/>
      <c r="O199" s="12"/>
      <c r="P199" s="12"/>
    </row>
    <row r="200" spans="1:16" x14ac:dyDescent="0.25">
      <c r="A200" s="35">
        <v>199</v>
      </c>
      <c r="B200" s="87">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48.888888888888886</v>
      </c>
      <c r="N200" s="12"/>
      <c r="O200" s="12"/>
      <c r="P200" s="12"/>
    </row>
    <row r="201" spans="1:16" x14ac:dyDescent="0.25">
      <c r="A201" s="35">
        <v>200</v>
      </c>
      <c r="B201" s="87">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28.333333333333332</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48.888888888888886</v>
      </c>
      <c r="N201" s="12"/>
      <c r="O201" s="12"/>
      <c r="P201" s="12"/>
    </row>
    <row r="202" spans="1:16" x14ac:dyDescent="0.25">
      <c r="A202" s="35">
        <v>201</v>
      </c>
      <c r="B202" s="87">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28.333333333333332</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48.888888888888886</v>
      </c>
      <c r="N202" s="12"/>
      <c r="O202" s="12"/>
      <c r="P202" s="12"/>
    </row>
    <row r="203" spans="1:16" x14ac:dyDescent="0.25">
      <c r="A203" s="35">
        <v>202</v>
      </c>
      <c r="B203" s="87">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28.333333333333332</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48.888888888888886</v>
      </c>
      <c r="N203" s="12"/>
      <c r="O203" s="12"/>
      <c r="P203" s="12"/>
    </row>
    <row r="204" spans="1:16" x14ac:dyDescent="0.25">
      <c r="A204" s="35">
        <v>203</v>
      </c>
      <c r="B204" s="87">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28.333333333333332</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48.888888888888886</v>
      </c>
      <c r="N204" s="12"/>
      <c r="O204" s="12"/>
      <c r="P204" s="12"/>
    </row>
    <row r="205" spans="1:16" x14ac:dyDescent="0.25">
      <c r="A205" s="35">
        <v>204</v>
      </c>
      <c r="B205" s="87">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28.333333333333332</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48.888888888888886</v>
      </c>
      <c r="N205" s="12"/>
      <c r="O205" s="12"/>
      <c r="P205" s="12"/>
    </row>
    <row r="206" spans="1:16" x14ac:dyDescent="0.25">
      <c r="A206" s="35">
        <v>205</v>
      </c>
      <c r="B206" s="87">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28.333333333333332</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48.888888888888886</v>
      </c>
      <c r="N206" s="12"/>
      <c r="O206" s="12"/>
      <c r="P206" s="12"/>
    </row>
    <row r="207" spans="1:16" x14ac:dyDescent="0.25">
      <c r="A207" s="35">
        <v>206</v>
      </c>
      <c r="B207" s="87">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28.333333333333332</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48.888888888888886</v>
      </c>
      <c r="N207" s="12"/>
      <c r="O207" s="12"/>
      <c r="P207" s="12"/>
    </row>
    <row r="208" spans="1:16" x14ac:dyDescent="0.25">
      <c r="A208" s="35">
        <v>207</v>
      </c>
      <c r="B208" s="87">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19.444444444444443</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28.333333333333332</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48.888888888888886</v>
      </c>
      <c r="N208" s="12"/>
      <c r="O208" s="12"/>
      <c r="P208" s="12"/>
    </row>
    <row r="209" spans="1:16" x14ac:dyDescent="0.25">
      <c r="A209" s="35">
        <v>208</v>
      </c>
      <c r="B209" s="87">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19.444444444444443</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28.333333333333332</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48.888888888888886</v>
      </c>
      <c r="N209" s="12"/>
      <c r="O209" s="12"/>
      <c r="P209" s="12"/>
    </row>
    <row r="210" spans="1:16" x14ac:dyDescent="0.25">
      <c r="A210" s="35">
        <v>209</v>
      </c>
      <c r="B210" s="87">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19.444444444444443</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28.333333333333332</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48.888888888888886</v>
      </c>
      <c r="N210" s="12"/>
      <c r="O210" s="12"/>
      <c r="P210" s="12"/>
    </row>
    <row r="211" spans="1:16" x14ac:dyDescent="0.25">
      <c r="A211" s="35">
        <v>210</v>
      </c>
      <c r="B211" s="87">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19.444444444444443</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48.888888888888886</v>
      </c>
      <c r="N211" s="12"/>
      <c r="O211" s="12"/>
      <c r="P211" s="12"/>
    </row>
    <row r="212" spans="1:16" x14ac:dyDescent="0.25">
      <c r="A212" s="35">
        <v>211</v>
      </c>
      <c r="B212" s="87">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19.444444444444443</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48.888888888888886</v>
      </c>
      <c r="N212" s="12"/>
      <c r="O212" s="12"/>
      <c r="P212" s="12"/>
    </row>
    <row r="213" spans="1:16" x14ac:dyDescent="0.25">
      <c r="A213" s="35">
        <v>212</v>
      </c>
      <c r="B213" s="87">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19.444444444444443</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48.888888888888886</v>
      </c>
      <c r="N213" s="12"/>
      <c r="O213" s="12"/>
      <c r="P213" s="12"/>
    </row>
    <row r="214" spans="1:16" x14ac:dyDescent="0.25">
      <c r="A214" s="35">
        <v>213</v>
      </c>
      <c r="B214" s="87">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48.888888888888886</v>
      </c>
      <c r="N214" s="12"/>
      <c r="O214" s="12"/>
      <c r="P214" s="12"/>
    </row>
    <row r="215" spans="1:16" x14ac:dyDescent="0.25">
      <c r="A215" s="35">
        <v>214</v>
      </c>
      <c r="B215" s="87">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48.888888888888886</v>
      </c>
      <c r="N215" s="12"/>
      <c r="O215" s="12"/>
      <c r="P215" s="12"/>
    </row>
    <row r="216" spans="1:16" x14ac:dyDescent="0.25">
      <c r="A216" s="35">
        <v>215</v>
      </c>
      <c r="B216" s="87">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48.888888888888886</v>
      </c>
      <c r="N216" s="12"/>
      <c r="O216" s="12"/>
      <c r="P216" s="12"/>
    </row>
    <row r="217" spans="1:16" x14ac:dyDescent="0.25">
      <c r="A217" s="35">
        <v>216</v>
      </c>
      <c r="B217" s="87">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48.888888888888886</v>
      </c>
      <c r="N217" s="12"/>
      <c r="O217" s="12"/>
      <c r="P217" s="12"/>
    </row>
    <row r="218" spans="1:16" x14ac:dyDescent="0.25">
      <c r="A218" s="35">
        <v>217</v>
      </c>
      <c r="B218" s="87">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48.888888888888886</v>
      </c>
      <c r="N218" s="12"/>
      <c r="O218" s="12"/>
      <c r="P218" s="12"/>
    </row>
    <row r="219" spans="1:16" x14ac:dyDescent="0.25">
      <c r="A219" s="35">
        <v>218</v>
      </c>
      <c r="B219" s="87">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48.888888888888886</v>
      </c>
      <c r="N219" s="12"/>
      <c r="O219" s="12"/>
      <c r="P219" s="12"/>
    </row>
    <row r="220" spans="1:16" x14ac:dyDescent="0.25">
      <c r="A220" s="35">
        <v>219</v>
      </c>
      <c r="B220" s="87">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48.888888888888886</v>
      </c>
      <c r="N220" s="12"/>
      <c r="O220" s="12"/>
      <c r="P220" s="12"/>
    </row>
    <row r="221" spans="1:16" x14ac:dyDescent="0.25">
      <c r="A221" s="35">
        <v>220</v>
      </c>
      <c r="B221" s="87">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48.888888888888886</v>
      </c>
      <c r="N221" s="12"/>
      <c r="O221" s="12"/>
      <c r="P221" s="12"/>
    </row>
    <row r="222" spans="1:16" x14ac:dyDescent="0.25">
      <c r="A222" s="35">
        <v>221</v>
      </c>
      <c r="B222" s="87">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48.888888888888886</v>
      </c>
      <c r="N222" s="12"/>
      <c r="O222" s="12"/>
      <c r="P222" s="12"/>
    </row>
    <row r="223" spans="1:16" x14ac:dyDescent="0.25">
      <c r="A223" s="35">
        <v>222</v>
      </c>
      <c r="B223" s="87">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48.888888888888886</v>
      </c>
      <c r="N223" s="12"/>
      <c r="O223" s="12"/>
      <c r="P223" s="12"/>
    </row>
    <row r="224" spans="1:16" x14ac:dyDescent="0.25">
      <c r="A224" s="35">
        <v>223</v>
      </c>
      <c r="B224" s="87">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48.888888888888886</v>
      </c>
      <c r="N224" s="12"/>
      <c r="O224" s="12"/>
      <c r="P224" s="12"/>
    </row>
    <row r="225" spans="1:16" x14ac:dyDescent="0.25">
      <c r="A225" s="35">
        <v>224</v>
      </c>
      <c r="B225" s="87">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28.333333333333332</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48.888888888888886</v>
      </c>
      <c r="N225" s="12"/>
      <c r="O225" s="12"/>
      <c r="P225" s="12"/>
    </row>
    <row r="226" spans="1:16" x14ac:dyDescent="0.25">
      <c r="A226" s="35">
        <v>225</v>
      </c>
      <c r="B226" s="87">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28.333333333333332</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48.888888888888886</v>
      </c>
      <c r="N226" s="12"/>
      <c r="O226" s="12"/>
      <c r="P226" s="12"/>
    </row>
    <row r="227" spans="1:16" x14ac:dyDescent="0.25">
      <c r="A227" s="35">
        <v>226</v>
      </c>
      <c r="B227" s="87">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28.333333333333332</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48.888888888888886</v>
      </c>
      <c r="N227" s="12"/>
      <c r="O227" s="12"/>
      <c r="P227" s="12"/>
    </row>
    <row r="228" spans="1:16" x14ac:dyDescent="0.25">
      <c r="A228" s="35">
        <v>227</v>
      </c>
      <c r="B228" s="87">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28.333333333333332</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48.888888888888886</v>
      </c>
      <c r="N228" s="12"/>
      <c r="O228" s="12"/>
      <c r="P228" s="12"/>
    </row>
    <row r="229" spans="1:16" x14ac:dyDescent="0.25">
      <c r="A229" s="35">
        <v>228</v>
      </c>
      <c r="B229" s="87">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28.333333333333332</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48.888888888888886</v>
      </c>
      <c r="N229" s="12"/>
      <c r="O229" s="12"/>
      <c r="P229" s="12"/>
    </row>
    <row r="230" spans="1:16" x14ac:dyDescent="0.25">
      <c r="A230" s="35">
        <v>229</v>
      </c>
      <c r="B230" s="87">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28.333333333333332</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48.888888888888886</v>
      </c>
      <c r="N230" s="12"/>
      <c r="O230" s="12"/>
      <c r="P230" s="12"/>
    </row>
    <row r="231" spans="1:16" x14ac:dyDescent="0.25">
      <c r="A231" s="35">
        <v>230</v>
      </c>
      <c r="B231" s="87">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28.333333333333332</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48.888888888888886</v>
      </c>
      <c r="N231" s="12"/>
      <c r="O231" s="12"/>
      <c r="P231" s="12"/>
    </row>
    <row r="232" spans="1:16" x14ac:dyDescent="0.25">
      <c r="A232" s="35">
        <v>231</v>
      </c>
      <c r="B232" s="87">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19.444444444444443</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28.333333333333332</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48.888888888888886</v>
      </c>
      <c r="N232" s="12"/>
      <c r="O232" s="12"/>
      <c r="P232" s="12"/>
    </row>
    <row r="233" spans="1:16" x14ac:dyDescent="0.25">
      <c r="A233" s="35">
        <v>232</v>
      </c>
      <c r="B233" s="87">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19.444444444444443</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28.333333333333332</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48.888888888888886</v>
      </c>
      <c r="N233" s="12"/>
      <c r="O233" s="12"/>
      <c r="P233" s="12"/>
    </row>
    <row r="234" spans="1:16" x14ac:dyDescent="0.25">
      <c r="A234" s="35">
        <v>233</v>
      </c>
      <c r="B234" s="87">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19.444444444444443</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28.333333333333332</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48.888888888888886</v>
      </c>
      <c r="N234" s="12"/>
      <c r="O234" s="12"/>
      <c r="P234" s="12"/>
    </row>
    <row r="235" spans="1:16" x14ac:dyDescent="0.25">
      <c r="A235" s="35">
        <v>234</v>
      </c>
      <c r="B235" s="87">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19.444444444444443</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48.888888888888886</v>
      </c>
      <c r="N235" s="12"/>
      <c r="O235" s="12"/>
      <c r="P235" s="12"/>
    </row>
    <row r="236" spans="1:16" x14ac:dyDescent="0.25">
      <c r="A236" s="35">
        <v>235</v>
      </c>
      <c r="B236" s="87">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19.444444444444443</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48.888888888888886</v>
      </c>
      <c r="N236" s="12"/>
      <c r="O236" s="12"/>
      <c r="P236" s="12"/>
    </row>
    <row r="237" spans="1:16" x14ac:dyDescent="0.25">
      <c r="A237" s="35">
        <v>236</v>
      </c>
      <c r="B237" s="87">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19.444444444444443</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48.888888888888886</v>
      </c>
      <c r="N237" s="12"/>
      <c r="O237" s="12"/>
      <c r="P237" s="12"/>
    </row>
    <row r="238" spans="1:16" x14ac:dyDescent="0.25">
      <c r="A238" s="35">
        <v>237</v>
      </c>
      <c r="B238" s="87">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48.888888888888886</v>
      </c>
      <c r="N238" s="12"/>
      <c r="O238" s="12"/>
      <c r="P238" s="12"/>
    </row>
    <row r="239" spans="1:16" x14ac:dyDescent="0.25">
      <c r="A239" s="35">
        <v>238</v>
      </c>
      <c r="B239" s="87">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48.888888888888886</v>
      </c>
      <c r="N239" s="12"/>
      <c r="O239" s="12"/>
      <c r="P239" s="12"/>
    </row>
    <row r="240" spans="1:16" x14ac:dyDescent="0.25">
      <c r="A240" s="35">
        <v>239</v>
      </c>
      <c r="B240" s="87">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48.888888888888886</v>
      </c>
      <c r="N240" s="12"/>
      <c r="O240" s="12"/>
      <c r="P240" s="12"/>
    </row>
    <row r="241" spans="1:16" x14ac:dyDescent="0.25">
      <c r="A241" s="35">
        <v>240</v>
      </c>
      <c r="B241" s="87">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48.888888888888886</v>
      </c>
      <c r="N241" s="12"/>
      <c r="O241" s="12"/>
      <c r="P241" s="12"/>
    </row>
    <row r="242" spans="1:16" x14ac:dyDescent="0.25">
      <c r="A242" s="35">
        <v>241</v>
      </c>
      <c r="B242" s="87">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48.888888888888886</v>
      </c>
      <c r="N242" s="12"/>
      <c r="O242" s="12"/>
      <c r="P242" s="12"/>
    </row>
    <row r="243" spans="1:16" x14ac:dyDescent="0.25">
      <c r="A243" s="35">
        <v>242</v>
      </c>
      <c r="B243" s="87">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48.888888888888886</v>
      </c>
      <c r="N243" s="12"/>
      <c r="O243" s="12"/>
      <c r="P243" s="12"/>
    </row>
    <row r="244" spans="1:16" x14ac:dyDescent="0.25">
      <c r="A244" s="35">
        <v>243</v>
      </c>
      <c r="B244" s="87">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48.888888888888886</v>
      </c>
      <c r="N244" s="12"/>
      <c r="O244" s="12"/>
      <c r="P244" s="12"/>
    </row>
    <row r="245" spans="1:16" x14ac:dyDescent="0.25">
      <c r="A245" s="35">
        <v>244</v>
      </c>
      <c r="B245" s="87">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48.888888888888886</v>
      </c>
      <c r="N245" s="12"/>
      <c r="O245" s="12"/>
      <c r="P245" s="12"/>
    </row>
    <row r="246" spans="1:16" x14ac:dyDescent="0.25">
      <c r="A246" s="35">
        <v>245</v>
      </c>
      <c r="B246" s="87">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48.888888888888886</v>
      </c>
      <c r="N246" s="12"/>
      <c r="O246" s="12"/>
      <c r="P246" s="12"/>
    </row>
    <row r="247" spans="1:16" x14ac:dyDescent="0.25">
      <c r="A247" s="35">
        <v>246</v>
      </c>
      <c r="B247" s="87">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48.888888888888886</v>
      </c>
      <c r="N247" s="12"/>
      <c r="O247" s="12"/>
      <c r="P247" s="12"/>
    </row>
    <row r="248" spans="1:16" x14ac:dyDescent="0.25">
      <c r="A248" s="35">
        <v>247</v>
      </c>
      <c r="B248" s="87">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48.888888888888886</v>
      </c>
      <c r="N248" s="12"/>
      <c r="O248" s="12"/>
      <c r="P248" s="12"/>
    </row>
    <row r="249" spans="1:16" x14ac:dyDescent="0.25">
      <c r="A249" s="35">
        <v>248</v>
      </c>
      <c r="B249" s="87">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28.333333333333332</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48.888888888888886</v>
      </c>
      <c r="N249" s="12"/>
      <c r="O249" s="12"/>
      <c r="P249" s="12"/>
    </row>
    <row r="250" spans="1:16" x14ac:dyDescent="0.25">
      <c r="A250" s="35">
        <v>249</v>
      </c>
      <c r="B250" s="87">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28.333333333333332</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48.888888888888886</v>
      </c>
      <c r="N250" s="12"/>
      <c r="O250" s="12"/>
      <c r="P250" s="12"/>
    </row>
    <row r="251" spans="1:16" x14ac:dyDescent="0.25">
      <c r="A251" s="35">
        <v>250</v>
      </c>
      <c r="B251" s="87">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28.333333333333332</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48.888888888888886</v>
      </c>
      <c r="N251" s="12"/>
      <c r="O251" s="12"/>
      <c r="P251" s="12"/>
    </row>
    <row r="252" spans="1:16" x14ac:dyDescent="0.25">
      <c r="A252" s="35">
        <v>251</v>
      </c>
      <c r="B252" s="87">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28.333333333333332</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48.888888888888886</v>
      </c>
      <c r="N252" s="12"/>
      <c r="O252" s="12"/>
      <c r="P252" s="12"/>
    </row>
    <row r="253" spans="1:16" x14ac:dyDescent="0.25">
      <c r="A253" s="35">
        <v>252</v>
      </c>
      <c r="B253" s="87">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28.333333333333332</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48.888888888888886</v>
      </c>
      <c r="N253" s="12"/>
      <c r="O253" s="12"/>
      <c r="P253" s="12"/>
    </row>
    <row r="254" spans="1:16" x14ac:dyDescent="0.25">
      <c r="A254" s="35">
        <v>253</v>
      </c>
      <c r="B254" s="87">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28.333333333333332</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48.888888888888886</v>
      </c>
      <c r="N254" s="12"/>
      <c r="O254" s="12"/>
      <c r="P254" s="12"/>
    </row>
    <row r="255" spans="1:16" x14ac:dyDescent="0.25">
      <c r="A255" s="35">
        <v>254</v>
      </c>
      <c r="B255" s="87">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28.333333333333332</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48.888888888888886</v>
      </c>
      <c r="N255" s="12"/>
      <c r="O255" s="12"/>
      <c r="P255" s="12"/>
    </row>
    <row r="256" spans="1:16" x14ac:dyDescent="0.25">
      <c r="A256" s="35">
        <v>255</v>
      </c>
      <c r="B256" s="87">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19.444444444444443</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28.333333333333332</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48.888888888888886</v>
      </c>
      <c r="N256" s="12"/>
      <c r="O256" s="12"/>
      <c r="P256" s="12"/>
    </row>
    <row r="257" spans="1:16" x14ac:dyDescent="0.25">
      <c r="A257" s="35">
        <v>256</v>
      </c>
      <c r="B257" s="87">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19.444444444444443</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28.333333333333332</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48.888888888888886</v>
      </c>
      <c r="N257" s="12"/>
      <c r="O257" s="12"/>
      <c r="P257" s="12"/>
    </row>
    <row r="258" spans="1:16" x14ac:dyDescent="0.25">
      <c r="A258" s="35">
        <v>257</v>
      </c>
      <c r="B258" s="87">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19.444444444444443</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28.333333333333332</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48.888888888888886</v>
      </c>
      <c r="N258" s="12"/>
      <c r="O258" s="12"/>
      <c r="P258" s="12"/>
    </row>
    <row r="259" spans="1:16" x14ac:dyDescent="0.25">
      <c r="A259" s="35">
        <v>258</v>
      </c>
      <c r="B259" s="87">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19.444444444444443</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48.888888888888886</v>
      </c>
      <c r="N259" s="12"/>
      <c r="O259" s="12"/>
      <c r="P259" s="12"/>
    </row>
    <row r="260" spans="1:16" x14ac:dyDescent="0.25">
      <c r="A260" s="35">
        <v>259</v>
      </c>
      <c r="B260" s="87">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19.444444444444443</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48.888888888888886</v>
      </c>
      <c r="N260" s="12"/>
      <c r="O260" s="12"/>
      <c r="P260" s="12"/>
    </row>
    <row r="261" spans="1:16" x14ac:dyDescent="0.25">
      <c r="A261" s="35">
        <v>260</v>
      </c>
      <c r="B261" s="87">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19.444444444444443</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48.888888888888886</v>
      </c>
      <c r="N261" s="12"/>
      <c r="O261" s="12"/>
      <c r="P261" s="12"/>
    </row>
    <row r="262" spans="1:16" x14ac:dyDescent="0.25">
      <c r="A262" s="35">
        <v>261</v>
      </c>
      <c r="B262" s="87">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48.888888888888886</v>
      </c>
      <c r="N262" s="12"/>
      <c r="O262" s="12"/>
      <c r="P262" s="12"/>
    </row>
    <row r="263" spans="1:16" x14ac:dyDescent="0.25">
      <c r="A263" s="35">
        <v>262</v>
      </c>
      <c r="B263" s="87">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48.888888888888886</v>
      </c>
      <c r="N263" s="12"/>
      <c r="O263" s="12"/>
      <c r="P263" s="12"/>
    </row>
    <row r="264" spans="1:16" x14ac:dyDescent="0.25">
      <c r="A264" s="35">
        <v>263</v>
      </c>
      <c r="B264" s="87">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48.888888888888886</v>
      </c>
      <c r="N264" s="12"/>
      <c r="O264" s="12"/>
      <c r="P264" s="12"/>
    </row>
    <row r="265" spans="1:16" x14ac:dyDescent="0.25">
      <c r="A265" s="35">
        <v>264</v>
      </c>
      <c r="B265" s="87">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48.888888888888886</v>
      </c>
      <c r="N265" s="12"/>
      <c r="O265" s="12"/>
      <c r="P265" s="12"/>
    </row>
    <row r="266" spans="1:16" x14ac:dyDescent="0.25">
      <c r="A266" s="35">
        <v>265</v>
      </c>
      <c r="B266" s="87">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48.888888888888886</v>
      </c>
      <c r="N266" s="12"/>
      <c r="O266" s="12"/>
      <c r="P266" s="12"/>
    </row>
    <row r="267" spans="1:16" x14ac:dyDescent="0.25">
      <c r="A267" s="35">
        <v>266</v>
      </c>
      <c r="B267" s="87">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48.888888888888886</v>
      </c>
      <c r="N267" s="12"/>
      <c r="O267" s="12"/>
      <c r="P267" s="12"/>
    </row>
    <row r="268" spans="1:16" x14ac:dyDescent="0.25">
      <c r="A268" s="35">
        <v>267</v>
      </c>
      <c r="B268" s="87">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48.888888888888886</v>
      </c>
      <c r="N268" s="12"/>
      <c r="O268" s="12"/>
      <c r="P268" s="12"/>
    </row>
    <row r="269" spans="1:16" x14ac:dyDescent="0.25">
      <c r="A269" s="35">
        <v>268</v>
      </c>
      <c r="B269" s="87">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48.888888888888886</v>
      </c>
      <c r="N269" s="12"/>
      <c r="O269" s="12"/>
      <c r="P269" s="12"/>
    </row>
    <row r="270" spans="1:16" x14ac:dyDescent="0.25">
      <c r="A270" s="35">
        <v>269</v>
      </c>
      <c r="B270" s="87">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48.888888888888886</v>
      </c>
      <c r="N270" s="12"/>
      <c r="O270" s="12"/>
      <c r="P270" s="12"/>
    </row>
    <row r="271" spans="1:16" x14ac:dyDescent="0.25">
      <c r="A271" s="35">
        <v>270</v>
      </c>
      <c r="B271" s="87">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48.888888888888886</v>
      </c>
      <c r="N271" s="12"/>
      <c r="O271" s="12"/>
      <c r="P271" s="12"/>
    </row>
    <row r="272" spans="1:16" x14ac:dyDescent="0.25">
      <c r="A272" s="35">
        <v>271</v>
      </c>
      <c r="B272" s="87">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48.888888888888886</v>
      </c>
      <c r="N272" s="12"/>
      <c r="O272" s="12"/>
      <c r="P272" s="12"/>
    </row>
    <row r="273" spans="1:16" x14ac:dyDescent="0.25">
      <c r="A273" s="35">
        <v>272</v>
      </c>
      <c r="B273" s="87">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28.333333333333332</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48.888888888888886</v>
      </c>
      <c r="N273" s="12"/>
      <c r="O273" s="12"/>
      <c r="P273" s="12"/>
    </row>
    <row r="274" spans="1:16" x14ac:dyDescent="0.25">
      <c r="A274" s="35">
        <v>273</v>
      </c>
      <c r="B274" s="87">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28.333333333333332</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48.888888888888886</v>
      </c>
      <c r="N274" s="12"/>
      <c r="O274" s="12"/>
      <c r="P274" s="12"/>
    </row>
    <row r="275" spans="1:16" x14ac:dyDescent="0.25">
      <c r="A275" s="35">
        <v>274</v>
      </c>
      <c r="B275" s="87">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28.333333333333332</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48.888888888888886</v>
      </c>
      <c r="N275" s="12"/>
      <c r="O275" s="12"/>
      <c r="P275" s="12"/>
    </row>
    <row r="276" spans="1:16" x14ac:dyDescent="0.25">
      <c r="A276" s="35">
        <v>275</v>
      </c>
      <c r="B276" s="87">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28.333333333333332</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48.888888888888886</v>
      </c>
      <c r="N276" s="12"/>
      <c r="O276" s="12"/>
      <c r="P276" s="12"/>
    </row>
    <row r="277" spans="1:16" x14ac:dyDescent="0.25">
      <c r="A277" s="35">
        <v>276</v>
      </c>
      <c r="B277" s="87">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28.333333333333332</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48.888888888888886</v>
      </c>
      <c r="N277" s="12"/>
      <c r="O277" s="12"/>
      <c r="P277" s="12"/>
    </row>
    <row r="278" spans="1:16" x14ac:dyDescent="0.25">
      <c r="A278" s="35">
        <v>277</v>
      </c>
      <c r="B278" s="87">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28.333333333333332</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48.888888888888886</v>
      </c>
      <c r="N278" s="12"/>
      <c r="O278" s="12"/>
      <c r="P278" s="12"/>
    </row>
    <row r="279" spans="1:16" x14ac:dyDescent="0.25">
      <c r="A279" s="35">
        <v>278</v>
      </c>
      <c r="B279" s="87">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28.333333333333332</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48.888888888888886</v>
      </c>
      <c r="N279" s="12"/>
      <c r="O279" s="12"/>
      <c r="P279" s="12"/>
    </row>
    <row r="280" spans="1:16" x14ac:dyDescent="0.25">
      <c r="A280" s="35">
        <v>279</v>
      </c>
      <c r="B280" s="87">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19.444444444444443</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28.333333333333332</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48.888888888888886</v>
      </c>
      <c r="N280" s="12"/>
      <c r="O280" s="12"/>
      <c r="P280" s="12"/>
    </row>
    <row r="281" spans="1:16" x14ac:dyDescent="0.25">
      <c r="A281" s="35">
        <v>280</v>
      </c>
      <c r="B281" s="87">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19.444444444444443</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28.333333333333332</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48.888888888888886</v>
      </c>
      <c r="N281" s="12"/>
      <c r="O281" s="12"/>
      <c r="P281" s="12"/>
    </row>
    <row r="282" spans="1:16" x14ac:dyDescent="0.25">
      <c r="A282" s="35">
        <v>281</v>
      </c>
      <c r="B282" s="87">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19.444444444444443</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28.333333333333332</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48.888888888888886</v>
      </c>
      <c r="N282" s="12"/>
      <c r="O282" s="12"/>
      <c r="P282" s="12"/>
    </row>
    <row r="283" spans="1:16" x14ac:dyDescent="0.25">
      <c r="A283" s="35">
        <v>282</v>
      </c>
      <c r="B283" s="87">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19.444444444444443</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48.888888888888886</v>
      </c>
      <c r="N283" s="12"/>
      <c r="O283" s="12"/>
      <c r="P283" s="12"/>
    </row>
    <row r="284" spans="1:16" x14ac:dyDescent="0.25">
      <c r="A284" s="35">
        <v>283</v>
      </c>
      <c r="B284" s="87">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19.444444444444443</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48.888888888888886</v>
      </c>
      <c r="N284" s="12"/>
      <c r="O284" s="12"/>
      <c r="P284" s="12"/>
    </row>
    <row r="285" spans="1:16" x14ac:dyDescent="0.25">
      <c r="A285" s="35">
        <v>284</v>
      </c>
      <c r="B285" s="87">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19.444444444444443</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48.888888888888886</v>
      </c>
      <c r="N285" s="12"/>
      <c r="O285" s="12"/>
      <c r="P285" s="12"/>
    </row>
    <row r="286" spans="1:16" x14ac:dyDescent="0.25">
      <c r="A286" s="35">
        <v>285</v>
      </c>
      <c r="B286" s="87">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48.888888888888886</v>
      </c>
      <c r="N286" s="12"/>
      <c r="O286" s="12"/>
      <c r="P286" s="12"/>
    </row>
    <row r="287" spans="1:16" x14ac:dyDescent="0.25">
      <c r="A287" s="35">
        <v>286</v>
      </c>
      <c r="B287" s="87">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48.888888888888886</v>
      </c>
      <c r="N287" s="12"/>
      <c r="O287" s="12"/>
      <c r="P287" s="12"/>
    </row>
    <row r="288" spans="1:16" x14ac:dyDescent="0.25">
      <c r="A288" s="35">
        <v>287</v>
      </c>
      <c r="B288" s="87">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48.888888888888886</v>
      </c>
      <c r="N288" s="12"/>
      <c r="O288" s="12"/>
      <c r="P288" s="12"/>
    </row>
    <row r="289" spans="1:16" x14ac:dyDescent="0.25">
      <c r="A289" s="35">
        <v>288</v>
      </c>
      <c r="B289" s="87">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48.888888888888886</v>
      </c>
      <c r="N289" s="12"/>
      <c r="O289" s="12"/>
      <c r="P289" s="12"/>
    </row>
    <row r="290" spans="1:16" x14ac:dyDescent="0.25">
      <c r="A290" s="35">
        <v>289</v>
      </c>
      <c r="B290" s="87">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48.888888888888886</v>
      </c>
      <c r="N290" s="12"/>
      <c r="O290" s="12"/>
      <c r="P290" s="12"/>
    </row>
    <row r="291" spans="1:16" x14ac:dyDescent="0.25">
      <c r="A291" s="35">
        <v>290</v>
      </c>
      <c r="B291" s="87">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48.888888888888886</v>
      </c>
      <c r="N291" s="12"/>
      <c r="O291" s="12"/>
      <c r="P291" s="12"/>
    </row>
    <row r="292" spans="1:16" x14ac:dyDescent="0.25">
      <c r="A292" s="35">
        <v>291</v>
      </c>
      <c r="B292" s="87">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48.888888888888886</v>
      </c>
      <c r="N292" s="12"/>
      <c r="O292" s="12"/>
      <c r="P292" s="12"/>
    </row>
    <row r="293" spans="1:16" x14ac:dyDescent="0.25">
      <c r="A293" s="35">
        <v>292</v>
      </c>
      <c r="B293" s="87">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48.888888888888886</v>
      </c>
      <c r="N293" s="12"/>
      <c r="O293" s="12"/>
      <c r="P293" s="12"/>
    </row>
    <row r="294" spans="1:16" x14ac:dyDescent="0.25">
      <c r="A294" s="35">
        <v>293</v>
      </c>
      <c r="B294" s="87">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48.888888888888886</v>
      </c>
      <c r="N294" s="12"/>
      <c r="O294" s="12"/>
      <c r="P294" s="12"/>
    </row>
    <row r="295" spans="1:16" x14ac:dyDescent="0.25">
      <c r="A295" s="35">
        <v>294</v>
      </c>
      <c r="B295" s="87">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48.888888888888886</v>
      </c>
      <c r="N295" s="12"/>
      <c r="O295" s="12"/>
      <c r="P295" s="12"/>
    </row>
    <row r="296" spans="1:16" x14ac:dyDescent="0.25">
      <c r="A296" s="35">
        <v>295</v>
      </c>
      <c r="B296" s="87">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48.888888888888886</v>
      </c>
      <c r="N296" s="12"/>
      <c r="O296" s="12"/>
      <c r="P296" s="12"/>
    </row>
    <row r="297" spans="1:16" x14ac:dyDescent="0.25">
      <c r="A297" s="35">
        <v>296</v>
      </c>
      <c r="B297" s="87">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28.333333333333332</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48.888888888888886</v>
      </c>
      <c r="N297" s="12"/>
      <c r="O297" s="12"/>
      <c r="P297" s="12"/>
    </row>
    <row r="298" spans="1:16" x14ac:dyDescent="0.25">
      <c r="A298" s="35">
        <v>297</v>
      </c>
      <c r="B298" s="87">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28.333333333333332</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48.888888888888886</v>
      </c>
      <c r="N298" s="12"/>
      <c r="O298" s="12"/>
      <c r="P298" s="12"/>
    </row>
    <row r="299" spans="1:16" x14ac:dyDescent="0.25">
      <c r="A299" s="35">
        <v>298</v>
      </c>
      <c r="B299" s="87">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28.333333333333332</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48.888888888888886</v>
      </c>
      <c r="N299" s="12"/>
      <c r="O299" s="12"/>
      <c r="P299" s="12"/>
    </row>
    <row r="300" spans="1:16" x14ac:dyDescent="0.25">
      <c r="A300" s="35">
        <v>299</v>
      </c>
      <c r="B300" s="87">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28.333333333333332</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48.888888888888886</v>
      </c>
      <c r="N300" s="12"/>
      <c r="O300" s="12"/>
      <c r="P300" s="12"/>
    </row>
    <row r="301" spans="1:16" x14ac:dyDescent="0.25">
      <c r="A301" s="35">
        <v>300</v>
      </c>
      <c r="B301" s="87">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28.333333333333332</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48.888888888888886</v>
      </c>
      <c r="N301" s="12"/>
      <c r="O301" s="12"/>
      <c r="P301" s="12"/>
    </row>
    <row r="302" spans="1:16" x14ac:dyDescent="0.25">
      <c r="A302" s="35">
        <v>301</v>
      </c>
      <c r="B302" s="87">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28.333333333333332</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48.888888888888886</v>
      </c>
      <c r="N302" s="12"/>
      <c r="O302" s="12"/>
      <c r="P302" s="12"/>
    </row>
    <row r="303" spans="1:16" x14ac:dyDescent="0.25">
      <c r="A303" s="35">
        <v>302</v>
      </c>
      <c r="B303" s="87">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28.333333333333332</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48.888888888888886</v>
      </c>
      <c r="N303" s="12"/>
      <c r="O303" s="12"/>
      <c r="P303" s="12"/>
    </row>
    <row r="304" spans="1:16" x14ac:dyDescent="0.25">
      <c r="A304" s="35">
        <v>303</v>
      </c>
      <c r="B304" s="87">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19.444444444444443</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28.333333333333332</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48.888888888888886</v>
      </c>
      <c r="N304" s="12"/>
      <c r="O304" s="12"/>
      <c r="P304" s="12"/>
    </row>
    <row r="305" spans="1:16" x14ac:dyDescent="0.25">
      <c r="A305" s="35">
        <v>304</v>
      </c>
      <c r="B305" s="87">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19.444444444444443</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28.333333333333332</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48.888888888888886</v>
      </c>
      <c r="N305" s="12"/>
      <c r="O305" s="12"/>
      <c r="P305" s="12"/>
    </row>
    <row r="306" spans="1:16" x14ac:dyDescent="0.25">
      <c r="A306" s="35">
        <v>305</v>
      </c>
      <c r="B306" s="87">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19.444444444444443</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28.333333333333332</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48.888888888888886</v>
      </c>
      <c r="N306" s="12"/>
      <c r="O306" s="12"/>
      <c r="P306" s="12"/>
    </row>
    <row r="307" spans="1:16" x14ac:dyDescent="0.25">
      <c r="A307" s="35">
        <v>306</v>
      </c>
      <c r="B307" s="87">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19.444444444444443</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48.888888888888886</v>
      </c>
      <c r="N307" s="12"/>
      <c r="O307" s="12"/>
      <c r="P307" s="12"/>
    </row>
    <row r="308" spans="1:16" x14ac:dyDescent="0.25">
      <c r="A308" s="35">
        <v>307</v>
      </c>
      <c r="B308" s="87">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19.444444444444443</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48.888888888888886</v>
      </c>
      <c r="N308" s="12"/>
      <c r="O308" s="12"/>
      <c r="P308" s="12"/>
    </row>
    <row r="309" spans="1:16" x14ac:dyDescent="0.25">
      <c r="A309" s="35">
        <v>308</v>
      </c>
      <c r="B309" s="87">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19.444444444444443</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48.888888888888886</v>
      </c>
      <c r="N309" s="12"/>
      <c r="O309" s="12"/>
      <c r="P309" s="12"/>
    </row>
    <row r="310" spans="1:16" x14ac:dyDescent="0.25">
      <c r="A310" s="35">
        <v>309</v>
      </c>
      <c r="B310" s="87">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48.888888888888886</v>
      </c>
      <c r="N310" s="12"/>
      <c r="O310" s="12"/>
      <c r="P310" s="12"/>
    </row>
    <row r="311" spans="1:16" x14ac:dyDescent="0.25">
      <c r="A311" s="35">
        <v>310</v>
      </c>
      <c r="B311" s="87">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48.888888888888886</v>
      </c>
      <c r="N311" s="12"/>
      <c r="O311" s="12"/>
      <c r="P311" s="12"/>
    </row>
    <row r="312" spans="1:16" x14ac:dyDescent="0.25">
      <c r="A312" s="35">
        <v>311</v>
      </c>
      <c r="B312" s="87">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48.888888888888886</v>
      </c>
      <c r="N312" s="12"/>
      <c r="O312" s="12"/>
      <c r="P312" s="12"/>
    </row>
    <row r="313" spans="1:16" x14ac:dyDescent="0.25">
      <c r="A313" s="35">
        <v>312</v>
      </c>
      <c r="B313" s="87">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48.888888888888886</v>
      </c>
      <c r="N313" s="12"/>
      <c r="O313" s="12"/>
      <c r="P313" s="12"/>
    </row>
    <row r="314" spans="1:16" x14ac:dyDescent="0.25">
      <c r="A314" s="35">
        <v>313</v>
      </c>
      <c r="B314" s="87">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48.888888888888886</v>
      </c>
      <c r="N314" s="12"/>
      <c r="O314" s="12"/>
      <c r="P314" s="12"/>
    </row>
    <row r="315" spans="1:16" x14ac:dyDescent="0.25">
      <c r="A315" s="35">
        <v>314</v>
      </c>
      <c r="B315" s="87">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48.888888888888886</v>
      </c>
      <c r="N315" s="12"/>
      <c r="O315" s="12"/>
      <c r="P315" s="12"/>
    </row>
    <row r="316" spans="1:16" x14ac:dyDescent="0.25">
      <c r="A316" s="35">
        <v>315</v>
      </c>
      <c r="B316" s="87">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48.888888888888886</v>
      </c>
      <c r="N316" s="12"/>
      <c r="O316" s="12"/>
      <c r="P316" s="12"/>
    </row>
    <row r="317" spans="1:16" x14ac:dyDescent="0.25">
      <c r="A317" s="35">
        <v>316</v>
      </c>
      <c r="B317" s="87">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48.888888888888886</v>
      </c>
      <c r="N317" s="12"/>
      <c r="O317" s="12"/>
      <c r="P317" s="12"/>
    </row>
    <row r="318" spans="1:16" x14ac:dyDescent="0.25">
      <c r="A318" s="35">
        <v>317</v>
      </c>
      <c r="B318" s="87">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48.888888888888886</v>
      </c>
      <c r="N318" s="12"/>
      <c r="O318" s="12"/>
      <c r="P318" s="12"/>
    </row>
    <row r="319" spans="1:16" x14ac:dyDescent="0.25">
      <c r="A319" s="35">
        <v>318</v>
      </c>
      <c r="B319" s="87">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48.888888888888886</v>
      </c>
      <c r="N319" s="12"/>
      <c r="O319" s="12"/>
      <c r="P319" s="12"/>
    </row>
    <row r="320" spans="1:16" x14ac:dyDescent="0.25">
      <c r="A320" s="35">
        <v>319</v>
      </c>
      <c r="B320" s="87">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48.888888888888886</v>
      </c>
      <c r="N320" s="12"/>
      <c r="O320" s="12"/>
      <c r="P320" s="12"/>
    </row>
    <row r="321" spans="1:16" x14ac:dyDescent="0.25">
      <c r="A321" s="35">
        <v>320</v>
      </c>
      <c r="B321" s="87">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28.333333333333332</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48.888888888888886</v>
      </c>
      <c r="N321" s="12"/>
      <c r="O321" s="12"/>
      <c r="P321" s="12"/>
    </row>
    <row r="322" spans="1:16" x14ac:dyDescent="0.25">
      <c r="A322" s="35">
        <v>321</v>
      </c>
      <c r="B322" s="87">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28.333333333333332</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48.888888888888886</v>
      </c>
      <c r="N322" s="12"/>
      <c r="O322" s="12"/>
      <c r="P322" s="12"/>
    </row>
    <row r="323" spans="1:16" x14ac:dyDescent="0.25">
      <c r="A323" s="35">
        <v>322</v>
      </c>
      <c r="B323" s="87">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28.333333333333332</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48.888888888888886</v>
      </c>
      <c r="N323" s="12"/>
      <c r="O323" s="12"/>
      <c r="P323" s="12"/>
    </row>
    <row r="324" spans="1:16" x14ac:dyDescent="0.25">
      <c r="A324" s="35">
        <v>323</v>
      </c>
      <c r="B324" s="87">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28.333333333333332</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48.888888888888886</v>
      </c>
      <c r="N324" s="12"/>
      <c r="O324" s="12"/>
      <c r="P324" s="12"/>
    </row>
    <row r="325" spans="1:16" x14ac:dyDescent="0.25">
      <c r="A325" s="35">
        <v>324</v>
      </c>
      <c r="B325" s="87">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28.333333333333332</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48.888888888888886</v>
      </c>
      <c r="N325" s="12"/>
      <c r="O325" s="12"/>
      <c r="P325" s="12"/>
    </row>
    <row r="326" spans="1:16" x14ac:dyDescent="0.25">
      <c r="A326" s="35">
        <v>325</v>
      </c>
      <c r="B326" s="87">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28.333333333333332</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48.888888888888886</v>
      </c>
      <c r="N326" s="12"/>
      <c r="O326" s="12"/>
      <c r="P326" s="12"/>
    </row>
    <row r="327" spans="1:16" x14ac:dyDescent="0.25">
      <c r="A327" s="35">
        <v>326</v>
      </c>
      <c r="B327" s="87">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28.333333333333332</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48.888888888888886</v>
      </c>
      <c r="N327" s="12"/>
      <c r="O327" s="12"/>
      <c r="P327" s="12"/>
    </row>
    <row r="328" spans="1:16" x14ac:dyDescent="0.25">
      <c r="A328" s="35">
        <v>327</v>
      </c>
      <c r="B328" s="87">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19.444444444444443</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28.333333333333332</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48.888888888888886</v>
      </c>
      <c r="N328" s="12"/>
      <c r="O328" s="12"/>
      <c r="P328" s="12"/>
    </row>
    <row r="329" spans="1:16" x14ac:dyDescent="0.25">
      <c r="A329" s="35">
        <v>328</v>
      </c>
      <c r="B329" s="87">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19.444444444444443</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28.333333333333332</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48.888888888888886</v>
      </c>
      <c r="N329" s="12"/>
      <c r="O329" s="12"/>
      <c r="P329" s="12"/>
    </row>
    <row r="330" spans="1:16" x14ac:dyDescent="0.25">
      <c r="A330" s="35">
        <v>329</v>
      </c>
      <c r="B330" s="87">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19.444444444444443</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28.333333333333332</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48.888888888888886</v>
      </c>
      <c r="N330" s="12"/>
      <c r="O330" s="12"/>
      <c r="P330" s="12"/>
    </row>
    <row r="331" spans="1:16" x14ac:dyDescent="0.25">
      <c r="A331" s="35">
        <v>330</v>
      </c>
      <c r="B331" s="87">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19.444444444444443</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48.888888888888886</v>
      </c>
      <c r="N331" s="12"/>
      <c r="O331" s="12"/>
      <c r="P331" s="12"/>
    </row>
    <row r="332" spans="1:16" x14ac:dyDescent="0.25">
      <c r="A332" s="35">
        <v>331</v>
      </c>
      <c r="B332" s="87">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19.444444444444443</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48.888888888888886</v>
      </c>
      <c r="N332" s="12"/>
      <c r="O332" s="12"/>
      <c r="P332" s="12"/>
    </row>
    <row r="333" spans="1:16" x14ac:dyDescent="0.25">
      <c r="A333" s="35">
        <v>332</v>
      </c>
      <c r="B333" s="87">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19.444444444444443</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48.888888888888886</v>
      </c>
      <c r="N333" s="12"/>
      <c r="O333" s="12"/>
      <c r="P333" s="12"/>
    </row>
    <row r="334" spans="1:16" x14ac:dyDescent="0.25">
      <c r="A334" s="35">
        <v>333</v>
      </c>
      <c r="B334" s="87">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48.888888888888886</v>
      </c>
      <c r="N334" s="12"/>
      <c r="O334" s="12"/>
      <c r="P334" s="12"/>
    </row>
    <row r="335" spans="1:16" x14ac:dyDescent="0.25">
      <c r="A335" s="35">
        <v>334</v>
      </c>
      <c r="B335" s="87">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48.888888888888886</v>
      </c>
      <c r="N335" s="12"/>
      <c r="O335" s="12"/>
      <c r="P335" s="12"/>
    </row>
    <row r="336" spans="1:16" x14ac:dyDescent="0.25">
      <c r="A336" s="35">
        <v>335</v>
      </c>
      <c r="B336" s="87">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48.888888888888886</v>
      </c>
      <c r="N336" s="12"/>
      <c r="O336" s="12"/>
      <c r="P336" s="12"/>
    </row>
    <row r="337" spans="1:16" x14ac:dyDescent="0.25">
      <c r="A337" s="35">
        <v>336</v>
      </c>
      <c r="B337" s="87">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48.888888888888886</v>
      </c>
      <c r="N337" s="12"/>
      <c r="O337" s="12"/>
      <c r="P337" s="12"/>
    </row>
    <row r="338" spans="1:16" x14ac:dyDescent="0.25">
      <c r="A338" s="35">
        <v>337</v>
      </c>
      <c r="B338" s="87">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48.888888888888886</v>
      </c>
      <c r="N338" s="12"/>
      <c r="O338" s="12"/>
      <c r="P338" s="12"/>
    </row>
    <row r="339" spans="1:16" x14ac:dyDescent="0.25">
      <c r="A339" s="35">
        <v>338</v>
      </c>
      <c r="B339" s="87">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48.888888888888886</v>
      </c>
      <c r="N339" s="12"/>
      <c r="O339" s="12"/>
      <c r="P339" s="12"/>
    </row>
    <row r="340" spans="1:16" x14ac:dyDescent="0.25">
      <c r="A340" s="35">
        <v>339</v>
      </c>
      <c r="B340" s="87">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48.888888888888886</v>
      </c>
      <c r="N340" s="12"/>
      <c r="O340" s="12"/>
      <c r="P340" s="12"/>
    </row>
    <row r="341" spans="1:16" x14ac:dyDescent="0.25">
      <c r="A341" s="35">
        <v>340</v>
      </c>
      <c r="B341" s="87">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48.888888888888886</v>
      </c>
      <c r="N341" s="12"/>
      <c r="O341" s="12"/>
      <c r="P341" s="12"/>
    </row>
    <row r="342" spans="1:16" x14ac:dyDescent="0.25">
      <c r="A342" s="35">
        <v>341</v>
      </c>
      <c r="B342" s="87">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48.888888888888886</v>
      </c>
      <c r="N342" s="12"/>
      <c r="O342" s="12"/>
      <c r="P342" s="12"/>
    </row>
    <row r="343" spans="1:16" x14ac:dyDescent="0.25">
      <c r="A343" s="35">
        <v>342</v>
      </c>
      <c r="B343" s="87">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48.888888888888886</v>
      </c>
      <c r="N343" s="12"/>
      <c r="O343" s="12"/>
      <c r="P343" s="12"/>
    </row>
    <row r="344" spans="1:16" x14ac:dyDescent="0.25">
      <c r="A344" s="35">
        <v>343</v>
      </c>
      <c r="B344" s="87">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48.888888888888886</v>
      </c>
      <c r="N344" s="12"/>
      <c r="O344" s="12"/>
      <c r="P344" s="12"/>
    </row>
    <row r="345" spans="1:16" x14ac:dyDescent="0.25">
      <c r="A345" s="35">
        <v>344</v>
      </c>
      <c r="B345" s="87">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28.333333333333332</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48.888888888888886</v>
      </c>
      <c r="N345" s="12"/>
      <c r="O345" s="12"/>
      <c r="P345" s="12"/>
    </row>
    <row r="346" spans="1:16" x14ac:dyDescent="0.25">
      <c r="A346" s="35">
        <v>345</v>
      </c>
      <c r="B346" s="87">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28.333333333333332</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48.888888888888886</v>
      </c>
      <c r="N346" s="12"/>
      <c r="O346" s="12"/>
      <c r="P346" s="12"/>
    </row>
    <row r="347" spans="1:16" x14ac:dyDescent="0.25">
      <c r="A347" s="35">
        <v>346</v>
      </c>
      <c r="B347" s="87">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28.333333333333332</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48.888888888888886</v>
      </c>
      <c r="N347" s="12"/>
      <c r="O347" s="12"/>
      <c r="P347" s="12"/>
    </row>
    <row r="348" spans="1:16" x14ac:dyDescent="0.25">
      <c r="A348" s="35">
        <v>347</v>
      </c>
      <c r="B348" s="87">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28.333333333333332</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48.888888888888886</v>
      </c>
      <c r="N348" s="12"/>
      <c r="O348" s="12"/>
      <c r="P348" s="12"/>
    </row>
    <row r="349" spans="1:16" x14ac:dyDescent="0.25">
      <c r="A349" s="35">
        <v>348</v>
      </c>
      <c r="B349" s="87">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28.333333333333332</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48.888888888888886</v>
      </c>
      <c r="N349" s="12"/>
      <c r="O349" s="12"/>
      <c r="P349" s="12"/>
    </row>
    <row r="350" spans="1:16" x14ac:dyDescent="0.25">
      <c r="A350" s="35">
        <v>349</v>
      </c>
      <c r="B350" s="87">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28.333333333333332</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48.888888888888886</v>
      </c>
      <c r="N350" s="12"/>
      <c r="O350" s="12"/>
      <c r="P350" s="12"/>
    </row>
    <row r="351" spans="1:16" x14ac:dyDescent="0.25">
      <c r="A351" s="35">
        <v>350</v>
      </c>
      <c r="B351" s="87">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28.333333333333332</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48.888888888888886</v>
      </c>
      <c r="N351" s="12"/>
      <c r="O351" s="12"/>
      <c r="P351" s="12"/>
    </row>
    <row r="352" spans="1:16" x14ac:dyDescent="0.25">
      <c r="A352" s="35">
        <v>351</v>
      </c>
      <c r="B352" s="87">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19.444444444444443</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28.333333333333332</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48.888888888888886</v>
      </c>
      <c r="N352" s="12"/>
      <c r="O352" s="12"/>
      <c r="P352" s="12"/>
    </row>
    <row r="353" spans="1:16" x14ac:dyDescent="0.25">
      <c r="A353" s="35">
        <v>352</v>
      </c>
      <c r="B353" s="87">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19.444444444444443</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28.333333333333332</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48.888888888888886</v>
      </c>
      <c r="N353" s="12"/>
      <c r="O353" s="12"/>
      <c r="P353" s="12"/>
    </row>
    <row r="354" spans="1:16" x14ac:dyDescent="0.25">
      <c r="A354" s="35">
        <v>353</v>
      </c>
      <c r="B354" s="87">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19.444444444444443</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28.333333333333332</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48.888888888888886</v>
      </c>
      <c r="N354" s="12"/>
      <c r="O354" s="12"/>
      <c r="P354" s="12"/>
    </row>
    <row r="355" spans="1:16" x14ac:dyDescent="0.25">
      <c r="A355" s="35">
        <v>354</v>
      </c>
      <c r="B355" s="87">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19.444444444444443</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48.888888888888886</v>
      </c>
      <c r="N355" s="12"/>
      <c r="O355" s="12"/>
      <c r="P355" s="12"/>
    </row>
    <row r="356" spans="1:16" x14ac:dyDescent="0.25">
      <c r="A356" s="35">
        <v>355</v>
      </c>
      <c r="B356" s="87">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19.444444444444443</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48.888888888888886</v>
      </c>
      <c r="N356" s="12"/>
      <c r="O356" s="12"/>
      <c r="P356" s="12"/>
    </row>
    <row r="357" spans="1:16" x14ac:dyDescent="0.25">
      <c r="A357" s="35">
        <v>356</v>
      </c>
      <c r="B357" s="87">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19.444444444444443</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48.888888888888886</v>
      </c>
      <c r="N357" s="12"/>
      <c r="O357" s="12"/>
      <c r="P357" s="12"/>
    </row>
    <row r="358" spans="1:16" x14ac:dyDescent="0.25">
      <c r="A358" s="35">
        <v>357</v>
      </c>
      <c r="B358" s="87">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48.888888888888886</v>
      </c>
      <c r="N358" s="12"/>
      <c r="O358" s="12"/>
      <c r="P358" s="12"/>
    </row>
    <row r="359" spans="1:16" x14ac:dyDescent="0.25">
      <c r="A359" s="35">
        <v>358</v>
      </c>
      <c r="B359" s="87">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48.888888888888886</v>
      </c>
      <c r="N359" s="12"/>
      <c r="O359" s="12"/>
      <c r="P359" s="12"/>
    </row>
    <row r="360" spans="1:16" x14ac:dyDescent="0.25">
      <c r="A360" s="35">
        <v>359</v>
      </c>
      <c r="B360" s="87">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48.888888888888886</v>
      </c>
      <c r="N360" s="12"/>
      <c r="O360" s="12"/>
      <c r="P360" s="12"/>
    </row>
    <row r="361" spans="1:16" x14ac:dyDescent="0.25">
      <c r="A361" s="35">
        <v>360</v>
      </c>
      <c r="B361" s="87">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48.888888888888886</v>
      </c>
      <c r="N361" s="12"/>
      <c r="O361" s="12"/>
      <c r="P361" s="12"/>
    </row>
    <row r="362" spans="1:16" x14ac:dyDescent="0.25">
      <c r="A362" s="35">
        <v>361</v>
      </c>
      <c r="B362" s="87">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48.888888888888886</v>
      </c>
      <c r="N362" s="12"/>
      <c r="O362" s="12"/>
      <c r="P362" s="12"/>
    </row>
    <row r="363" spans="1:16" x14ac:dyDescent="0.25">
      <c r="A363" s="35">
        <v>362</v>
      </c>
      <c r="B363" s="87">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48.888888888888886</v>
      </c>
      <c r="N363" s="12"/>
      <c r="O363" s="12"/>
      <c r="P363" s="12"/>
    </row>
    <row r="364" spans="1:16" x14ac:dyDescent="0.25">
      <c r="A364" s="35">
        <v>363</v>
      </c>
      <c r="B364" s="87">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48.888888888888886</v>
      </c>
      <c r="N364" s="12"/>
      <c r="O364" s="12"/>
      <c r="P364" s="12"/>
    </row>
    <row r="365" spans="1:16" x14ac:dyDescent="0.25">
      <c r="A365" s="35">
        <v>364</v>
      </c>
      <c r="B365" s="87">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48.888888888888886</v>
      </c>
      <c r="N365" s="12"/>
      <c r="O365" s="12"/>
      <c r="P365" s="12"/>
    </row>
    <row r="366" spans="1:16" x14ac:dyDescent="0.25">
      <c r="A366" s="35">
        <v>365</v>
      </c>
      <c r="B366" s="87">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48.888888888888886</v>
      </c>
      <c r="N366" s="12"/>
      <c r="O366" s="12"/>
      <c r="P366" s="12"/>
    </row>
    <row r="367" spans="1:16" x14ac:dyDescent="0.25">
      <c r="A367" s="35">
        <v>366</v>
      </c>
      <c r="B367" s="87">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48.888888888888886</v>
      </c>
      <c r="N367" s="12"/>
      <c r="O367" s="12"/>
      <c r="P367" s="12"/>
    </row>
    <row r="368" spans="1:16" x14ac:dyDescent="0.25">
      <c r="A368" s="35">
        <v>367</v>
      </c>
      <c r="B368" s="87">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48.888888888888886</v>
      </c>
      <c r="N368" s="12"/>
      <c r="O368" s="12"/>
      <c r="P368" s="12"/>
    </row>
    <row r="369" spans="1:16" x14ac:dyDescent="0.25">
      <c r="A369" s="35">
        <v>368</v>
      </c>
      <c r="B369" s="87">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28.333333333333332</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48.888888888888886</v>
      </c>
      <c r="N369" s="12"/>
      <c r="O369" s="12"/>
      <c r="P369" s="12"/>
    </row>
    <row r="370" spans="1:16" x14ac:dyDescent="0.25">
      <c r="A370" s="35">
        <v>369</v>
      </c>
      <c r="B370" s="87">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28.333333333333332</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48.888888888888886</v>
      </c>
      <c r="N370" s="12"/>
      <c r="O370" s="12"/>
      <c r="P370" s="12"/>
    </row>
    <row r="371" spans="1:16" x14ac:dyDescent="0.25">
      <c r="A371" s="35">
        <v>370</v>
      </c>
      <c r="B371" s="87">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28.333333333333332</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48.888888888888886</v>
      </c>
      <c r="N371" s="12"/>
      <c r="O371" s="12"/>
      <c r="P371" s="12"/>
    </row>
    <row r="372" spans="1:16" x14ac:dyDescent="0.25">
      <c r="A372" s="35">
        <v>371</v>
      </c>
      <c r="B372" s="87">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28.333333333333332</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48.888888888888886</v>
      </c>
      <c r="N372" s="12"/>
      <c r="O372" s="12"/>
      <c r="P372" s="12"/>
    </row>
    <row r="373" spans="1:16" x14ac:dyDescent="0.25">
      <c r="A373" s="35">
        <v>372</v>
      </c>
      <c r="B373" s="87">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28.333333333333332</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48.888888888888886</v>
      </c>
      <c r="N373" s="12"/>
      <c r="O373" s="12"/>
      <c r="P373" s="12"/>
    </row>
    <row r="374" spans="1:16" x14ac:dyDescent="0.25">
      <c r="A374" s="35">
        <v>373</v>
      </c>
      <c r="B374" s="87">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28.333333333333332</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48.888888888888886</v>
      </c>
      <c r="N374" s="12"/>
      <c r="O374" s="12"/>
      <c r="P374" s="12"/>
    </row>
    <row r="375" spans="1:16" x14ac:dyDescent="0.25">
      <c r="A375" s="35">
        <v>374</v>
      </c>
      <c r="B375" s="87">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28.333333333333332</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48.888888888888886</v>
      </c>
      <c r="N375" s="12"/>
      <c r="O375" s="12"/>
      <c r="P375" s="12"/>
    </row>
    <row r="376" spans="1:16" x14ac:dyDescent="0.25">
      <c r="A376" s="35">
        <v>375</v>
      </c>
      <c r="B376" s="87">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19.444444444444443</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28.333333333333332</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48.888888888888886</v>
      </c>
      <c r="N376" s="12"/>
      <c r="O376" s="12"/>
      <c r="P376" s="12"/>
    </row>
    <row r="377" spans="1:16" x14ac:dyDescent="0.25">
      <c r="A377" s="35">
        <v>376</v>
      </c>
      <c r="B377" s="87">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19.444444444444443</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28.333333333333332</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48.888888888888886</v>
      </c>
      <c r="N377" s="12"/>
      <c r="O377" s="12"/>
      <c r="P377" s="12"/>
    </row>
    <row r="378" spans="1:16" x14ac:dyDescent="0.25">
      <c r="A378" s="35">
        <v>377</v>
      </c>
      <c r="B378" s="87">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19.444444444444443</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28.333333333333332</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48.888888888888886</v>
      </c>
      <c r="N378" s="12"/>
      <c r="O378" s="12"/>
      <c r="P378" s="12"/>
    </row>
    <row r="379" spans="1:16" x14ac:dyDescent="0.25">
      <c r="A379" s="35">
        <v>378</v>
      </c>
      <c r="B379" s="87">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19.444444444444443</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48.888888888888886</v>
      </c>
      <c r="N379" s="12"/>
      <c r="O379" s="12"/>
      <c r="P379" s="12"/>
    </row>
    <row r="380" spans="1:16" x14ac:dyDescent="0.25">
      <c r="A380" s="35">
        <v>379</v>
      </c>
      <c r="B380" s="87">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19.444444444444443</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48.888888888888886</v>
      </c>
      <c r="N380" s="12"/>
      <c r="O380" s="12"/>
      <c r="P380" s="12"/>
    </row>
    <row r="381" spans="1:16" x14ac:dyDescent="0.25">
      <c r="A381" s="35">
        <v>380</v>
      </c>
      <c r="B381" s="87">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19.444444444444443</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48.888888888888886</v>
      </c>
      <c r="N381" s="12"/>
      <c r="O381" s="12"/>
      <c r="P381" s="12"/>
    </row>
    <row r="382" spans="1:16" x14ac:dyDescent="0.25">
      <c r="A382" s="35">
        <v>381</v>
      </c>
      <c r="B382" s="87">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48.888888888888886</v>
      </c>
      <c r="N382" s="12"/>
      <c r="O382" s="12"/>
      <c r="P382" s="12"/>
    </row>
    <row r="383" spans="1:16" x14ac:dyDescent="0.25">
      <c r="A383" s="35">
        <v>382</v>
      </c>
      <c r="B383" s="87">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48.888888888888886</v>
      </c>
      <c r="N383" s="12"/>
      <c r="O383" s="12"/>
      <c r="P383" s="12"/>
    </row>
    <row r="384" spans="1:16" x14ac:dyDescent="0.25">
      <c r="A384" s="35">
        <v>383</v>
      </c>
      <c r="B384" s="87">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48.888888888888886</v>
      </c>
      <c r="N384" s="12"/>
      <c r="O384" s="12"/>
      <c r="P384" s="12"/>
    </row>
    <row r="385" spans="1:16" x14ac:dyDescent="0.25">
      <c r="A385" s="35">
        <v>384</v>
      </c>
      <c r="B385" s="87">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48.888888888888886</v>
      </c>
      <c r="N385" s="12"/>
      <c r="O385" s="12"/>
      <c r="P385" s="12"/>
    </row>
    <row r="386" spans="1:16" x14ac:dyDescent="0.25">
      <c r="A386" s="35">
        <v>385</v>
      </c>
      <c r="B386" s="87">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48.888888888888886</v>
      </c>
      <c r="N386" s="12"/>
      <c r="O386" s="12"/>
      <c r="P386" s="12"/>
    </row>
    <row r="387" spans="1:16" x14ac:dyDescent="0.25">
      <c r="A387" s="35">
        <v>386</v>
      </c>
      <c r="B387" s="87">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48.888888888888886</v>
      </c>
      <c r="N387" s="12"/>
      <c r="O387" s="12"/>
      <c r="P387" s="12"/>
    </row>
    <row r="388" spans="1:16" x14ac:dyDescent="0.25">
      <c r="A388" s="35">
        <v>387</v>
      </c>
      <c r="B388" s="87">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48.888888888888886</v>
      </c>
      <c r="N388" s="12"/>
      <c r="O388" s="12"/>
      <c r="P388" s="12"/>
    </row>
    <row r="389" spans="1:16" x14ac:dyDescent="0.25">
      <c r="A389" s="35">
        <v>388</v>
      </c>
      <c r="B389" s="87">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48.888888888888886</v>
      </c>
      <c r="N389" s="12"/>
      <c r="O389" s="12"/>
      <c r="P389" s="12"/>
    </row>
    <row r="390" spans="1:16" x14ac:dyDescent="0.25">
      <c r="A390" s="35">
        <v>389</v>
      </c>
      <c r="B390" s="87">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48.888888888888886</v>
      </c>
      <c r="N390" s="12"/>
      <c r="O390" s="12"/>
      <c r="P390" s="12"/>
    </row>
    <row r="391" spans="1:16" x14ac:dyDescent="0.25">
      <c r="A391" s="35">
        <v>390</v>
      </c>
      <c r="B391" s="87">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48.888888888888886</v>
      </c>
      <c r="N391" s="12"/>
      <c r="O391" s="12"/>
      <c r="P391" s="12"/>
    </row>
    <row r="392" spans="1:16" x14ac:dyDescent="0.25">
      <c r="A392" s="35">
        <v>391</v>
      </c>
      <c r="B392" s="87">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48.888888888888886</v>
      </c>
      <c r="N392" s="12"/>
      <c r="O392" s="12"/>
      <c r="P392" s="12"/>
    </row>
    <row r="393" spans="1:16" x14ac:dyDescent="0.25">
      <c r="A393" s="35">
        <v>392</v>
      </c>
      <c r="B393" s="87">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28.333333333333332</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48.888888888888886</v>
      </c>
      <c r="N393" s="12"/>
      <c r="O393" s="12"/>
      <c r="P393" s="12"/>
    </row>
    <row r="394" spans="1:16" x14ac:dyDescent="0.25">
      <c r="A394" s="35">
        <v>393</v>
      </c>
      <c r="B394" s="87">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28.333333333333332</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48.888888888888886</v>
      </c>
      <c r="N394" s="12"/>
      <c r="O394" s="12"/>
      <c r="P394" s="12"/>
    </row>
    <row r="395" spans="1:16" x14ac:dyDescent="0.25">
      <c r="A395" s="35">
        <v>394</v>
      </c>
      <c r="B395" s="87">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28.333333333333332</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48.888888888888886</v>
      </c>
      <c r="N395" s="12"/>
      <c r="O395" s="12"/>
      <c r="P395" s="12"/>
    </row>
    <row r="396" spans="1:16" x14ac:dyDescent="0.25">
      <c r="A396" s="35">
        <v>395</v>
      </c>
      <c r="B396" s="87">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28.333333333333332</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48.888888888888886</v>
      </c>
      <c r="N396" s="12"/>
      <c r="O396" s="12"/>
      <c r="P396" s="12"/>
    </row>
    <row r="397" spans="1:16" x14ac:dyDescent="0.25">
      <c r="A397" s="35">
        <v>396</v>
      </c>
      <c r="B397" s="87">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28.333333333333332</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48.888888888888886</v>
      </c>
      <c r="N397" s="12"/>
      <c r="O397" s="12"/>
      <c r="P397" s="12"/>
    </row>
    <row r="398" spans="1:16" x14ac:dyDescent="0.25">
      <c r="A398" s="35">
        <v>397</v>
      </c>
      <c r="B398" s="87">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28.333333333333332</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48.888888888888886</v>
      </c>
      <c r="N398" s="12"/>
      <c r="O398" s="12"/>
      <c r="P398" s="12"/>
    </row>
    <row r="399" spans="1:16" x14ac:dyDescent="0.25">
      <c r="A399" s="35">
        <v>398</v>
      </c>
      <c r="B399" s="87">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28.333333333333332</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48.888888888888886</v>
      </c>
      <c r="N399" s="12"/>
      <c r="O399" s="12"/>
      <c r="P399" s="12"/>
    </row>
    <row r="400" spans="1:16" x14ac:dyDescent="0.25">
      <c r="A400" s="35">
        <v>399</v>
      </c>
      <c r="B400" s="87">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19.444444444444443</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28.333333333333332</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48.888888888888886</v>
      </c>
      <c r="N400" s="12"/>
      <c r="O400" s="12"/>
      <c r="P400" s="12"/>
    </row>
    <row r="401" spans="1:16" x14ac:dyDescent="0.25">
      <c r="A401" s="35">
        <v>400</v>
      </c>
      <c r="B401" s="87">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19.444444444444443</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28.333333333333332</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48.888888888888886</v>
      </c>
      <c r="N401" s="12"/>
      <c r="O401" s="12"/>
      <c r="P401" s="12"/>
    </row>
    <row r="402" spans="1:16" x14ac:dyDescent="0.25">
      <c r="A402" s="35">
        <v>401</v>
      </c>
      <c r="B402" s="87">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19.444444444444443</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28.333333333333332</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48.888888888888886</v>
      </c>
      <c r="N402" s="12"/>
      <c r="O402" s="12"/>
      <c r="P402" s="12"/>
    </row>
    <row r="403" spans="1:16" x14ac:dyDescent="0.25">
      <c r="A403" s="35">
        <v>402</v>
      </c>
      <c r="B403" s="87">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19.444444444444443</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48.888888888888886</v>
      </c>
      <c r="N403" s="12"/>
      <c r="O403" s="12"/>
      <c r="P403" s="12"/>
    </row>
    <row r="404" spans="1:16" x14ac:dyDescent="0.25">
      <c r="A404" s="35">
        <v>403</v>
      </c>
      <c r="B404" s="87">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19.444444444444443</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48.888888888888886</v>
      </c>
      <c r="N404" s="12"/>
      <c r="O404" s="12"/>
      <c r="P404" s="12"/>
    </row>
    <row r="405" spans="1:16" x14ac:dyDescent="0.25">
      <c r="A405" s="35">
        <v>404</v>
      </c>
      <c r="B405" s="87">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19.444444444444443</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48.888888888888886</v>
      </c>
      <c r="N405" s="12"/>
      <c r="O405" s="12"/>
      <c r="P405" s="12"/>
    </row>
    <row r="406" spans="1:16" x14ac:dyDescent="0.25">
      <c r="A406" s="35">
        <v>405</v>
      </c>
      <c r="B406" s="87">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48.888888888888886</v>
      </c>
      <c r="N406" s="12"/>
      <c r="O406" s="12"/>
      <c r="P406" s="12"/>
    </row>
    <row r="407" spans="1:16" x14ac:dyDescent="0.25">
      <c r="A407" s="35">
        <v>406</v>
      </c>
      <c r="B407" s="87">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48.888888888888886</v>
      </c>
      <c r="N407" s="12"/>
      <c r="O407" s="12"/>
      <c r="P407" s="12"/>
    </row>
    <row r="408" spans="1:16" x14ac:dyDescent="0.25">
      <c r="A408" s="35">
        <v>407</v>
      </c>
      <c r="B408" s="87">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48.888888888888886</v>
      </c>
      <c r="N408" s="12"/>
      <c r="O408" s="12"/>
      <c r="P408" s="12"/>
    </row>
    <row r="409" spans="1:16" x14ac:dyDescent="0.25">
      <c r="A409" s="35">
        <v>408</v>
      </c>
      <c r="B409" s="87">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48.888888888888886</v>
      </c>
      <c r="N409" s="12"/>
      <c r="O409" s="12"/>
      <c r="P409" s="12"/>
    </row>
    <row r="410" spans="1:16" x14ac:dyDescent="0.25">
      <c r="A410" s="35">
        <v>409</v>
      </c>
      <c r="B410" s="87">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48.888888888888886</v>
      </c>
      <c r="N410" s="12"/>
      <c r="O410" s="12"/>
      <c r="P410" s="12"/>
    </row>
    <row r="411" spans="1:16" x14ac:dyDescent="0.25">
      <c r="A411" s="35">
        <v>410</v>
      </c>
      <c r="B411" s="87">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48.888888888888886</v>
      </c>
      <c r="N411" s="12"/>
      <c r="O411" s="12"/>
      <c r="P411" s="12"/>
    </row>
    <row r="412" spans="1:16" x14ac:dyDescent="0.25">
      <c r="A412" s="35">
        <v>411</v>
      </c>
      <c r="B412" s="87">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48.888888888888886</v>
      </c>
      <c r="N412" s="12"/>
      <c r="O412" s="12"/>
      <c r="P412" s="12"/>
    </row>
    <row r="413" spans="1:16" x14ac:dyDescent="0.25">
      <c r="A413" s="35">
        <v>412</v>
      </c>
      <c r="B413" s="87">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48.888888888888886</v>
      </c>
      <c r="N413" s="12"/>
      <c r="O413" s="12"/>
      <c r="P413" s="12"/>
    </row>
    <row r="414" spans="1:16" x14ac:dyDescent="0.25">
      <c r="A414" s="35">
        <v>413</v>
      </c>
      <c r="B414" s="87">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48.888888888888886</v>
      </c>
      <c r="N414" s="12"/>
      <c r="O414" s="12"/>
      <c r="P414" s="12"/>
    </row>
    <row r="415" spans="1:16" x14ac:dyDescent="0.25">
      <c r="A415" s="35">
        <v>414</v>
      </c>
      <c r="B415" s="87">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48.888888888888886</v>
      </c>
      <c r="N415" s="12"/>
      <c r="O415" s="12"/>
      <c r="P415" s="12"/>
    </row>
    <row r="416" spans="1:16" x14ac:dyDescent="0.25">
      <c r="A416" s="35">
        <v>415</v>
      </c>
      <c r="B416" s="87">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48.888888888888886</v>
      </c>
      <c r="N416" s="12"/>
      <c r="O416" s="12"/>
      <c r="P416" s="12"/>
    </row>
    <row r="417" spans="1:16" x14ac:dyDescent="0.25">
      <c r="A417" s="35">
        <v>416</v>
      </c>
      <c r="B417" s="87">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28.333333333333332</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48.888888888888886</v>
      </c>
      <c r="N417" s="12"/>
      <c r="O417" s="12"/>
      <c r="P417" s="12"/>
    </row>
    <row r="418" spans="1:16" x14ac:dyDescent="0.25">
      <c r="A418" s="35">
        <v>417</v>
      </c>
      <c r="B418" s="87">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28.333333333333332</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48.888888888888886</v>
      </c>
      <c r="N418" s="12"/>
      <c r="O418" s="12"/>
      <c r="P418" s="12"/>
    </row>
    <row r="419" spans="1:16" x14ac:dyDescent="0.25">
      <c r="A419" s="35">
        <v>418</v>
      </c>
      <c r="B419" s="87">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28.333333333333332</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48.888888888888886</v>
      </c>
      <c r="N419" s="12"/>
      <c r="O419" s="12"/>
      <c r="P419" s="12"/>
    </row>
    <row r="420" spans="1:16" x14ac:dyDescent="0.25">
      <c r="A420" s="35">
        <v>419</v>
      </c>
      <c r="B420" s="87">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28.333333333333332</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48.888888888888886</v>
      </c>
      <c r="N420" s="12"/>
      <c r="O420" s="12"/>
      <c r="P420" s="12"/>
    </row>
    <row r="421" spans="1:16" x14ac:dyDescent="0.25">
      <c r="A421" s="35">
        <v>420</v>
      </c>
      <c r="B421" s="87">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28.333333333333332</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48.888888888888886</v>
      </c>
      <c r="N421" s="12"/>
      <c r="O421" s="12"/>
      <c r="P421" s="12"/>
    </row>
    <row r="422" spans="1:16" x14ac:dyDescent="0.25">
      <c r="A422" s="35">
        <v>421</v>
      </c>
      <c r="B422" s="87">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28.333333333333332</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48.888888888888886</v>
      </c>
      <c r="N422" s="12"/>
      <c r="O422" s="12"/>
      <c r="P422" s="12"/>
    </row>
    <row r="423" spans="1:16" x14ac:dyDescent="0.25">
      <c r="A423" s="35">
        <v>422</v>
      </c>
      <c r="B423" s="87">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28.333333333333332</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48.888888888888886</v>
      </c>
      <c r="N423" s="12"/>
      <c r="O423" s="12"/>
      <c r="P423" s="12"/>
    </row>
    <row r="424" spans="1:16" x14ac:dyDescent="0.25">
      <c r="A424" s="35">
        <v>423</v>
      </c>
      <c r="B424" s="87">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19.444444444444443</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28.333333333333332</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48.888888888888886</v>
      </c>
      <c r="N424" s="12"/>
      <c r="O424" s="12"/>
      <c r="P424" s="12"/>
    </row>
    <row r="425" spans="1:16" x14ac:dyDescent="0.25">
      <c r="A425" s="35">
        <v>424</v>
      </c>
      <c r="B425" s="87">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19.444444444444443</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28.333333333333332</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48.888888888888886</v>
      </c>
      <c r="N425" s="12"/>
      <c r="O425" s="12"/>
      <c r="P425" s="12"/>
    </row>
    <row r="426" spans="1:16" x14ac:dyDescent="0.25">
      <c r="A426" s="35">
        <v>425</v>
      </c>
      <c r="B426" s="87">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19.444444444444443</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28.333333333333332</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48.888888888888886</v>
      </c>
      <c r="N426" s="12"/>
      <c r="O426" s="12"/>
      <c r="P426" s="12"/>
    </row>
    <row r="427" spans="1:16" x14ac:dyDescent="0.25">
      <c r="A427" s="35">
        <v>426</v>
      </c>
      <c r="B427" s="87">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19.444444444444443</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48.888888888888886</v>
      </c>
      <c r="N427" s="12"/>
      <c r="O427" s="12"/>
      <c r="P427" s="12"/>
    </row>
    <row r="428" spans="1:16" x14ac:dyDescent="0.25">
      <c r="A428" s="35">
        <v>427</v>
      </c>
      <c r="B428" s="87">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19.444444444444443</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48.888888888888886</v>
      </c>
      <c r="N428" s="12"/>
      <c r="O428" s="12"/>
      <c r="P428" s="12"/>
    </row>
    <row r="429" spans="1:16" x14ac:dyDescent="0.25">
      <c r="A429" s="35">
        <v>428</v>
      </c>
      <c r="B429" s="87">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19.444444444444443</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48.888888888888886</v>
      </c>
      <c r="N429" s="12"/>
      <c r="O429" s="12"/>
      <c r="P429" s="12"/>
    </row>
    <row r="430" spans="1:16" x14ac:dyDescent="0.25">
      <c r="A430" s="35">
        <v>429</v>
      </c>
      <c r="B430" s="87">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48.888888888888886</v>
      </c>
      <c r="N430" s="12"/>
      <c r="O430" s="12"/>
      <c r="P430" s="12"/>
    </row>
    <row r="431" spans="1:16" x14ac:dyDescent="0.25">
      <c r="A431" s="35">
        <v>430</v>
      </c>
      <c r="B431" s="87">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48.888888888888886</v>
      </c>
      <c r="N431" s="12"/>
      <c r="O431" s="12"/>
      <c r="P431" s="12"/>
    </row>
    <row r="432" spans="1:16" x14ac:dyDescent="0.25">
      <c r="A432" s="35">
        <v>431</v>
      </c>
      <c r="B432" s="87">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48.888888888888886</v>
      </c>
      <c r="N432" s="12"/>
      <c r="O432" s="12"/>
      <c r="P432" s="12"/>
    </row>
    <row r="433" spans="1:16" x14ac:dyDescent="0.25">
      <c r="A433" s="35">
        <v>432</v>
      </c>
      <c r="B433" s="87">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48.888888888888886</v>
      </c>
      <c r="N433" s="12"/>
      <c r="O433" s="12"/>
      <c r="P433" s="12"/>
    </row>
    <row r="434" spans="1:16" x14ac:dyDescent="0.25">
      <c r="A434" s="35">
        <v>433</v>
      </c>
      <c r="B434" s="87">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48.888888888888886</v>
      </c>
      <c r="N434" s="12"/>
      <c r="O434" s="12"/>
      <c r="P434" s="12"/>
    </row>
    <row r="435" spans="1:16" x14ac:dyDescent="0.25">
      <c r="A435" s="35">
        <v>434</v>
      </c>
      <c r="B435" s="87">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48.888888888888886</v>
      </c>
      <c r="N435" s="12"/>
      <c r="O435" s="12"/>
      <c r="P435" s="12"/>
    </row>
    <row r="436" spans="1:16" x14ac:dyDescent="0.25">
      <c r="A436" s="35">
        <v>435</v>
      </c>
      <c r="B436" s="87">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48.888888888888886</v>
      </c>
      <c r="N436" s="12"/>
      <c r="O436" s="12"/>
      <c r="P436" s="12"/>
    </row>
    <row r="437" spans="1:16" x14ac:dyDescent="0.25">
      <c r="A437" s="35">
        <v>436</v>
      </c>
      <c r="B437" s="87">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48.888888888888886</v>
      </c>
      <c r="N437" s="12"/>
      <c r="O437" s="12"/>
      <c r="P437" s="12"/>
    </row>
    <row r="438" spans="1:16" x14ac:dyDescent="0.25">
      <c r="A438" s="35">
        <v>437</v>
      </c>
      <c r="B438" s="87">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48.888888888888886</v>
      </c>
      <c r="N438" s="12"/>
      <c r="O438" s="12"/>
      <c r="P438" s="12"/>
    </row>
    <row r="439" spans="1:16" x14ac:dyDescent="0.25">
      <c r="A439" s="35">
        <v>438</v>
      </c>
      <c r="B439" s="87">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48.888888888888886</v>
      </c>
      <c r="N439" s="12"/>
      <c r="O439" s="12"/>
      <c r="P439" s="12"/>
    </row>
    <row r="440" spans="1:16" x14ac:dyDescent="0.25">
      <c r="A440" s="35">
        <v>439</v>
      </c>
      <c r="B440" s="87">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48.888888888888886</v>
      </c>
      <c r="N440" s="12"/>
      <c r="O440" s="12"/>
      <c r="P440" s="12"/>
    </row>
    <row r="441" spans="1:16" x14ac:dyDescent="0.25">
      <c r="A441" s="35">
        <v>440</v>
      </c>
      <c r="B441" s="87">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28.333333333333332</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48.888888888888886</v>
      </c>
      <c r="N441" s="12"/>
      <c r="O441" s="12"/>
      <c r="P441" s="12"/>
    </row>
    <row r="442" spans="1:16" x14ac:dyDescent="0.25">
      <c r="A442" s="35">
        <v>441</v>
      </c>
      <c r="B442" s="87">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28.333333333333332</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48.888888888888886</v>
      </c>
      <c r="N442" s="12"/>
      <c r="O442" s="12"/>
      <c r="P442" s="12"/>
    </row>
    <row r="443" spans="1:16" x14ac:dyDescent="0.25">
      <c r="A443" s="35">
        <v>442</v>
      </c>
      <c r="B443" s="87">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28.333333333333332</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48.888888888888886</v>
      </c>
      <c r="N443" s="12"/>
      <c r="O443" s="12"/>
      <c r="P443" s="12"/>
    </row>
    <row r="444" spans="1:16" x14ac:dyDescent="0.25">
      <c r="A444" s="35">
        <v>443</v>
      </c>
      <c r="B444" s="87">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28.333333333333332</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48.888888888888886</v>
      </c>
      <c r="N444" s="12"/>
      <c r="O444" s="12"/>
      <c r="P444" s="12"/>
    </row>
    <row r="445" spans="1:16" x14ac:dyDescent="0.25">
      <c r="A445" s="35">
        <v>444</v>
      </c>
      <c r="B445" s="87">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28.333333333333332</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48.888888888888886</v>
      </c>
      <c r="N445" s="12"/>
      <c r="O445" s="12"/>
      <c r="P445" s="12"/>
    </row>
    <row r="446" spans="1:16" x14ac:dyDescent="0.25">
      <c r="A446" s="35">
        <v>445</v>
      </c>
      <c r="B446" s="87">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28.333333333333332</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48.888888888888886</v>
      </c>
      <c r="N446" s="12"/>
      <c r="O446" s="12"/>
      <c r="P446" s="12"/>
    </row>
    <row r="447" spans="1:16" x14ac:dyDescent="0.25">
      <c r="A447" s="35">
        <v>446</v>
      </c>
      <c r="B447" s="87">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28.333333333333332</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48.888888888888886</v>
      </c>
      <c r="N447" s="12"/>
      <c r="O447" s="12"/>
      <c r="P447" s="12"/>
    </row>
    <row r="448" spans="1:16" x14ac:dyDescent="0.25">
      <c r="A448" s="35">
        <v>447</v>
      </c>
      <c r="B448" s="87">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19.444444444444443</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28.333333333333332</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48.888888888888886</v>
      </c>
      <c r="N448" s="12"/>
      <c r="O448" s="12"/>
      <c r="P448" s="12"/>
    </row>
    <row r="449" spans="1:16" x14ac:dyDescent="0.25">
      <c r="A449" s="35">
        <v>448</v>
      </c>
      <c r="B449" s="87">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19.444444444444443</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28.333333333333332</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48.888888888888886</v>
      </c>
      <c r="N449" s="12"/>
      <c r="O449" s="12"/>
      <c r="P449" s="12"/>
    </row>
    <row r="450" spans="1:16" x14ac:dyDescent="0.25">
      <c r="A450" s="35">
        <v>449</v>
      </c>
      <c r="B450" s="87">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19.444444444444443</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28.333333333333332</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48.888888888888886</v>
      </c>
      <c r="N450" s="12"/>
      <c r="O450" s="12"/>
      <c r="P450" s="12"/>
    </row>
    <row r="451" spans="1:16" x14ac:dyDescent="0.25">
      <c r="A451" s="35">
        <v>450</v>
      </c>
      <c r="B451" s="87">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19.444444444444443</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48.888888888888886</v>
      </c>
      <c r="N451" s="12"/>
      <c r="O451" s="12"/>
      <c r="P451" s="12"/>
    </row>
    <row r="452" spans="1:16" x14ac:dyDescent="0.25">
      <c r="A452" s="35">
        <v>451</v>
      </c>
      <c r="B452" s="87">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19.444444444444443</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48.888888888888886</v>
      </c>
      <c r="N452" s="12"/>
      <c r="O452" s="12"/>
      <c r="P452" s="12"/>
    </row>
    <row r="453" spans="1:16" x14ac:dyDescent="0.25">
      <c r="A453" s="35">
        <v>452</v>
      </c>
      <c r="B453" s="87">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19.444444444444443</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48.888888888888886</v>
      </c>
      <c r="N453" s="12"/>
      <c r="O453" s="12"/>
      <c r="P453" s="12"/>
    </row>
    <row r="454" spans="1:16" x14ac:dyDescent="0.25">
      <c r="A454" s="35">
        <v>453</v>
      </c>
      <c r="B454" s="87">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48.888888888888886</v>
      </c>
      <c r="N454" s="12"/>
      <c r="O454" s="12"/>
      <c r="P454" s="12"/>
    </row>
    <row r="455" spans="1:16" x14ac:dyDescent="0.25">
      <c r="A455" s="35">
        <v>454</v>
      </c>
      <c r="B455" s="87">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48.888888888888886</v>
      </c>
      <c r="N455" s="12"/>
      <c r="O455" s="12"/>
      <c r="P455" s="12"/>
    </row>
    <row r="456" spans="1:16" x14ac:dyDescent="0.25">
      <c r="A456" s="35">
        <v>455</v>
      </c>
      <c r="B456" s="87">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48.888888888888886</v>
      </c>
      <c r="N456" s="12"/>
      <c r="O456" s="12"/>
      <c r="P456" s="12"/>
    </row>
    <row r="457" spans="1:16" x14ac:dyDescent="0.25">
      <c r="A457" s="35">
        <v>456</v>
      </c>
      <c r="B457" s="87">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48.888888888888886</v>
      </c>
      <c r="N457" s="12"/>
      <c r="O457" s="12"/>
      <c r="P457" s="12"/>
    </row>
    <row r="458" spans="1:16" x14ac:dyDescent="0.25">
      <c r="A458" s="35">
        <v>457</v>
      </c>
      <c r="B458" s="87">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48.888888888888886</v>
      </c>
      <c r="N458" s="12"/>
      <c r="O458" s="12"/>
      <c r="P458" s="12"/>
    </row>
    <row r="459" spans="1:16" x14ac:dyDescent="0.25">
      <c r="A459" s="35">
        <v>458</v>
      </c>
      <c r="B459" s="87">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48.888888888888886</v>
      </c>
      <c r="N459" s="12"/>
      <c r="O459" s="12"/>
      <c r="P459" s="12"/>
    </row>
    <row r="460" spans="1:16" x14ac:dyDescent="0.25">
      <c r="A460" s="35">
        <v>459</v>
      </c>
      <c r="B460" s="87">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48.888888888888886</v>
      </c>
      <c r="N460" s="12"/>
      <c r="O460" s="12"/>
      <c r="P460" s="12"/>
    </row>
    <row r="461" spans="1:16" x14ac:dyDescent="0.25">
      <c r="A461" s="35">
        <v>460</v>
      </c>
      <c r="B461" s="87">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48.888888888888886</v>
      </c>
      <c r="N461" s="12"/>
      <c r="O461" s="12"/>
      <c r="P461" s="12"/>
    </row>
    <row r="462" spans="1:16" x14ac:dyDescent="0.25">
      <c r="A462" s="35">
        <v>461</v>
      </c>
      <c r="B462" s="87">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48.888888888888886</v>
      </c>
      <c r="N462" s="12"/>
      <c r="O462" s="12"/>
      <c r="P462" s="12"/>
    </row>
    <row r="463" spans="1:16" x14ac:dyDescent="0.25">
      <c r="A463" s="35">
        <v>462</v>
      </c>
      <c r="B463" s="87">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48.888888888888886</v>
      </c>
      <c r="N463" s="12"/>
      <c r="O463" s="12"/>
      <c r="P463" s="12"/>
    </row>
    <row r="464" spans="1:16" x14ac:dyDescent="0.25">
      <c r="A464" s="35">
        <v>463</v>
      </c>
      <c r="B464" s="87">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48.888888888888886</v>
      </c>
      <c r="N464" s="12"/>
      <c r="O464" s="12"/>
      <c r="P464" s="12"/>
    </row>
    <row r="465" spans="1:16" x14ac:dyDescent="0.25">
      <c r="A465" s="35">
        <v>464</v>
      </c>
      <c r="B465" s="87">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28.333333333333332</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48.888888888888886</v>
      </c>
      <c r="N465" s="12"/>
      <c r="O465" s="12"/>
      <c r="P465" s="12"/>
    </row>
    <row r="466" spans="1:16" x14ac:dyDescent="0.25">
      <c r="A466" s="35">
        <v>465</v>
      </c>
      <c r="B466" s="87">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28.333333333333332</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48.888888888888886</v>
      </c>
      <c r="N466" s="12"/>
      <c r="O466" s="12"/>
      <c r="P466" s="12"/>
    </row>
    <row r="467" spans="1:16" x14ac:dyDescent="0.25">
      <c r="A467" s="35">
        <v>466</v>
      </c>
      <c r="B467" s="87">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28.333333333333332</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48.888888888888886</v>
      </c>
      <c r="N467" s="12"/>
      <c r="O467" s="12"/>
      <c r="P467" s="12"/>
    </row>
    <row r="468" spans="1:16" x14ac:dyDescent="0.25">
      <c r="A468" s="35">
        <v>467</v>
      </c>
      <c r="B468" s="87">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28.333333333333332</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48.888888888888886</v>
      </c>
      <c r="N468" s="12"/>
      <c r="O468" s="12"/>
      <c r="P468" s="12"/>
    </row>
    <row r="469" spans="1:16" x14ac:dyDescent="0.25">
      <c r="A469" s="35">
        <v>468</v>
      </c>
      <c r="B469" s="87">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28.333333333333332</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48.888888888888886</v>
      </c>
      <c r="N469" s="12"/>
      <c r="O469" s="12"/>
      <c r="P469" s="12"/>
    </row>
    <row r="470" spans="1:16" x14ac:dyDescent="0.25">
      <c r="A470" s="35">
        <v>469</v>
      </c>
      <c r="B470" s="87">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28.333333333333332</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48.888888888888886</v>
      </c>
      <c r="N470" s="12"/>
      <c r="O470" s="12"/>
      <c r="P470" s="12"/>
    </row>
    <row r="471" spans="1:16" x14ac:dyDescent="0.25">
      <c r="A471" s="35">
        <v>470</v>
      </c>
      <c r="B471" s="87">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28.333333333333332</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48.888888888888886</v>
      </c>
      <c r="N471" s="12"/>
      <c r="O471" s="12"/>
      <c r="P471" s="12"/>
    </row>
    <row r="472" spans="1:16" x14ac:dyDescent="0.25">
      <c r="A472" s="35">
        <v>471</v>
      </c>
      <c r="B472" s="87">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19.444444444444443</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28.333333333333332</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48.888888888888886</v>
      </c>
      <c r="N472" s="12"/>
      <c r="O472" s="12"/>
      <c r="P472" s="12"/>
    </row>
    <row r="473" spans="1:16" x14ac:dyDescent="0.25">
      <c r="A473" s="35">
        <v>472</v>
      </c>
      <c r="B473" s="87">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19.444444444444443</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28.333333333333332</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48.888888888888886</v>
      </c>
      <c r="N473" s="12"/>
      <c r="O473" s="12"/>
      <c r="P473" s="12"/>
    </row>
    <row r="474" spans="1:16" x14ac:dyDescent="0.25">
      <c r="A474" s="35">
        <v>473</v>
      </c>
      <c r="B474" s="87">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19.444444444444443</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28.333333333333332</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48.888888888888886</v>
      </c>
      <c r="N474" s="12"/>
      <c r="O474" s="12"/>
      <c r="P474" s="12"/>
    </row>
    <row r="475" spans="1:16" x14ac:dyDescent="0.25">
      <c r="A475" s="35">
        <v>474</v>
      </c>
      <c r="B475" s="87">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19.444444444444443</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48.888888888888886</v>
      </c>
      <c r="N475" s="12"/>
      <c r="O475" s="12"/>
      <c r="P475" s="12"/>
    </row>
    <row r="476" spans="1:16" x14ac:dyDescent="0.25">
      <c r="A476" s="35">
        <v>475</v>
      </c>
      <c r="B476" s="87">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19.444444444444443</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48.888888888888886</v>
      </c>
      <c r="N476" s="12"/>
      <c r="O476" s="12"/>
      <c r="P476" s="12"/>
    </row>
    <row r="477" spans="1:16" x14ac:dyDescent="0.25">
      <c r="A477" s="35">
        <v>476</v>
      </c>
      <c r="B477" s="87">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19.444444444444443</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48.888888888888886</v>
      </c>
      <c r="N477" s="12"/>
      <c r="O477" s="12"/>
      <c r="P477" s="12"/>
    </row>
    <row r="478" spans="1:16" x14ac:dyDescent="0.25">
      <c r="A478" s="35">
        <v>477</v>
      </c>
      <c r="B478" s="87">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48.888888888888886</v>
      </c>
      <c r="N478" s="12"/>
      <c r="O478" s="12"/>
      <c r="P478" s="12"/>
    </row>
    <row r="479" spans="1:16" x14ac:dyDescent="0.25">
      <c r="A479" s="35">
        <v>478</v>
      </c>
      <c r="B479" s="87">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48.888888888888886</v>
      </c>
      <c r="N479" s="12"/>
      <c r="O479" s="12"/>
      <c r="P479" s="12"/>
    </row>
    <row r="480" spans="1:16" x14ac:dyDescent="0.25">
      <c r="A480" s="35">
        <v>479</v>
      </c>
      <c r="B480" s="87">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48.888888888888886</v>
      </c>
      <c r="N480" s="12"/>
      <c r="O480" s="12"/>
      <c r="P480" s="12"/>
    </row>
    <row r="481" spans="1:16" x14ac:dyDescent="0.25">
      <c r="A481" s="35">
        <v>480</v>
      </c>
      <c r="B481" s="87">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48.888888888888886</v>
      </c>
      <c r="N481" s="12"/>
      <c r="O481" s="12"/>
      <c r="P481" s="12"/>
    </row>
    <row r="482" spans="1:16" x14ac:dyDescent="0.25">
      <c r="A482" s="35">
        <v>481</v>
      </c>
      <c r="B482" s="87">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48.888888888888886</v>
      </c>
      <c r="N482" s="12"/>
      <c r="O482" s="12"/>
      <c r="P482" s="12"/>
    </row>
    <row r="483" spans="1:16" x14ac:dyDescent="0.25">
      <c r="A483" s="35">
        <v>482</v>
      </c>
      <c r="B483" s="87">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48.888888888888886</v>
      </c>
      <c r="N483" s="12"/>
      <c r="O483" s="12"/>
      <c r="P483" s="12"/>
    </row>
    <row r="484" spans="1:16" x14ac:dyDescent="0.25">
      <c r="A484" s="35">
        <v>483</v>
      </c>
      <c r="B484" s="87">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48.888888888888886</v>
      </c>
      <c r="N484" s="12"/>
      <c r="O484" s="12"/>
      <c r="P484" s="12"/>
    </row>
    <row r="485" spans="1:16" x14ac:dyDescent="0.25">
      <c r="A485" s="35">
        <v>484</v>
      </c>
      <c r="B485" s="87">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48.888888888888886</v>
      </c>
      <c r="N485" s="12"/>
      <c r="O485" s="12"/>
      <c r="P485" s="12"/>
    </row>
    <row r="486" spans="1:16" x14ac:dyDescent="0.25">
      <c r="A486" s="35">
        <v>485</v>
      </c>
      <c r="B486" s="87">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48.888888888888886</v>
      </c>
      <c r="N486" s="12"/>
      <c r="O486" s="12"/>
      <c r="P486" s="12"/>
    </row>
    <row r="487" spans="1:16" x14ac:dyDescent="0.25">
      <c r="A487" s="35">
        <v>486</v>
      </c>
      <c r="B487" s="87">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48.888888888888886</v>
      </c>
      <c r="N487" s="12"/>
      <c r="O487" s="12"/>
      <c r="P487" s="12"/>
    </row>
    <row r="488" spans="1:16" x14ac:dyDescent="0.25">
      <c r="A488" s="35">
        <v>487</v>
      </c>
      <c r="B488" s="87">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48.888888888888886</v>
      </c>
      <c r="N488" s="12"/>
      <c r="O488" s="12"/>
      <c r="P488" s="12"/>
    </row>
    <row r="489" spans="1:16" x14ac:dyDescent="0.25">
      <c r="A489" s="35">
        <v>488</v>
      </c>
      <c r="B489" s="87">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28.333333333333332</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48.888888888888886</v>
      </c>
      <c r="N489" s="12"/>
      <c r="O489" s="12"/>
      <c r="P489" s="12"/>
    </row>
    <row r="490" spans="1:16" x14ac:dyDescent="0.25">
      <c r="A490" s="35">
        <v>489</v>
      </c>
      <c r="B490" s="87">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28.333333333333332</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48.888888888888886</v>
      </c>
      <c r="N490" s="12"/>
      <c r="O490" s="12"/>
      <c r="P490" s="12"/>
    </row>
    <row r="491" spans="1:16" x14ac:dyDescent="0.25">
      <c r="A491" s="35">
        <v>490</v>
      </c>
      <c r="B491" s="87">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28.333333333333332</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48.888888888888886</v>
      </c>
      <c r="N491" s="12"/>
      <c r="O491" s="12"/>
      <c r="P491" s="12"/>
    </row>
    <row r="492" spans="1:16" x14ac:dyDescent="0.25">
      <c r="A492" s="35">
        <v>491</v>
      </c>
      <c r="B492" s="87">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28.333333333333332</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48.888888888888886</v>
      </c>
      <c r="N492" s="12"/>
      <c r="O492" s="12"/>
      <c r="P492" s="12"/>
    </row>
    <row r="493" spans="1:16" x14ac:dyDescent="0.25">
      <c r="A493" s="35">
        <v>492</v>
      </c>
      <c r="B493" s="87">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28.333333333333332</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48.888888888888886</v>
      </c>
      <c r="N493" s="12"/>
      <c r="O493" s="12"/>
      <c r="P493" s="12"/>
    </row>
    <row r="494" spans="1:16" x14ac:dyDescent="0.25">
      <c r="A494" s="35">
        <v>493</v>
      </c>
      <c r="B494" s="87">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28.333333333333332</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48.888888888888886</v>
      </c>
      <c r="N494" s="12"/>
      <c r="O494" s="12"/>
      <c r="P494" s="12"/>
    </row>
    <row r="495" spans="1:16" x14ac:dyDescent="0.25">
      <c r="A495" s="35">
        <v>494</v>
      </c>
      <c r="B495" s="87">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28.333333333333332</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48.888888888888886</v>
      </c>
      <c r="N495" s="12"/>
      <c r="O495" s="12"/>
      <c r="P495" s="12"/>
    </row>
    <row r="496" spans="1:16" x14ac:dyDescent="0.25">
      <c r="A496" s="35">
        <v>495</v>
      </c>
      <c r="B496" s="87">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19.444444444444443</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28.333333333333332</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48.888888888888886</v>
      </c>
      <c r="N496" s="12"/>
      <c r="O496" s="12"/>
      <c r="P496" s="12"/>
    </row>
    <row r="497" spans="1:16" x14ac:dyDescent="0.25">
      <c r="A497" s="35">
        <v>496</v>
      </c>
      <c r="B497" s="87">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19.444444444444443</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28.333333333333332</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48.888888888888886</v>
      </c>
      <c r="N497" s="12"/>
      <c r="O497" s="12"/>
      <c r="P497" s="12"/>
    </row>
    <row r="498" spans="1:16" x14ac:dyDescent="0.25">
      <c r="A498" s="35">
        <v>497</v>
      </c>
      <c r="B498" s="87">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19.444444444444443</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28.333333333333332</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48.888888888888886</v>
      </c>
      <c r="N498" s="12"/>
      <c r="O498" s="12"/>
      <c r="P498" s="12"/>
    </row>
    <row r="499" spans="1:16" x14ac:dyDescent="0.25">
      <c r="A499" s="35">
        <v>498</v>
      </c>
      <c r="B499" s="87">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19.444444444444443</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48.888888888888886</v>
      </c>
      <c r="N499" s="12"/>
      <c r="O499" s="12"/>
      <c r="P499" s="12"/>
    </row>
    <row r="500" spans="1:16" x14ac:dyDescent="0.25">
      <c r="A500" s="35">
        <v>499</v>
      </c>
      <c r="B500" s="87">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19.444444444444443</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48.888888888888886</v>
      </c>
      <c r="N500" s="12"/>
      <c r="O500" s="12"/>
      <c r="P500" s="12"/>
    </row>
    <row r="501" spans="1:16" x14ac:dyDescent="0.25">
      <c r="A501" s="35">
        <v>500</v>
      </c>
      <c r="B501" s="87">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19.444444444444443</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48.888888888888886</v>
      </c>
      <c r="N501" s="12"/>
      <c r="O501" s="12"/>
      <c r="P501" s="12"/>
    </row>
    <row r="502" spans="1:16" x14ac:dyDescent="0.25">
      <c r="A502" s="35">
        <v>501</v>
      </c>
      <c r="B502" s="87">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48.888888888888886</v>
      </c>
      <c r="N502" s="12"/>
      <c r="O502" s="12"/>
      <c r="P502" s="12"/>
    </row>
    <row r="503" spans="1:16" x14ac:dyDescent="0.25">
      <c r="A503" s="35">
        <v>502</v>
      </c>
      <c r="B503" s="87">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48.888888888888886</v>
      </c>
      <c r="N503" s="12"/>
      <c r="O503" s="12"/>
      <c r="P503" s="12"/>
    </row>
    <row r="504" spans="1:16" x14ac:dyDescent="0.25">
      <c r="A504" s="35">
        <v>503</v>
      </c>
      <c r="B504" s="87">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48.888888888888886</v>
      </c>
      <c r="N504" s="12"/>
      <c r="O504" s="12"/>
      <c r="P504" s="12"/>
    </row>
    <row r="505" spans="1:16" x14ac:dyDescent="0.25">
      <c r="A505" s="35">
        <v>504</v>
      </c>
      <c r="B505" s="87">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48.888888888888886</v>
      </c>
      <c r="N505" s="12"/>
      <c r="O505" s="12"/>
      <c r="P505" s="12"/>
    </row>
    <row r="506" spans="1:16" x14ac:dyDescent="0.25">
      <c r="A506" s="35">
        <v>505</v>
      </c>
      <c r="B506" s="87">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48.888888888888886</v>
      </c>
      <c r="N506" s="12"/>
      <c r="O506" s="12"/>
      <c r="P506" s="12"/>
    </row>
    <row r="507" spans="1:16" x14ac:dyDescent="0.25">
      <c r="A507" s="35">
        <v>506</v>
      </c>
      <c r="B507" s="87">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48.888888888888886</v>
      </c>
      <c r="N507" s="12"/>
      <c r="O507" s="12"/>
      <c r="P507" s="12"/>
    </row>
    <row r="508" spans="1:16" x14ac:dyDescent="0.25">
      <c r="A508" s="35">
        <v>507</v>
      </c>
      <c r="B508" s="87">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48.888888888888886</v>
      </c>
      <c r="N508" s="12"/>
      <c r="O508" s="12"/>
      <c r="P508" s="12"/>
    </row>
    <row r="509" spans="1:16" x14ac:dyDescent="0.25">
      <c r="A509" s="35">
        <v>508</v>
      </c>
      <c r="B509" s="87">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48.888888888888886</v>
      </c>
      <c r="N509" s="12"/>
      <c r="O509" s="12"/>
      <c r="P509" s="12"/>
    </row>
    <row r="510" spans="1:16" x14ac:dyDescent="0.25">
      <c r="A510" s="35">
        <v>509</v>
      </c>
      <c r="B510" s="87">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48.888888888888886</v>
      </c>
      <c r="N510" s="12"/>
      <c r="O510" s="12"/>
      <c r="P510" s="12"/>
    </row>
    <row r="511" spans="1:16" x14ac:dyDescent="0.25">
      <c r="A511" s="35">
        <v>510</v>
      </c>
      <c r="B511" s="87">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48.888888888888886</v>
      </c>
      <c r="N511" s="12"/>
      <c r="O511" s="12"/>
      <c r="P511" s="12"/>
    </row>
    <row r="512" spans="1:16" x14ac:dyDescent="0.25">
      <c r="A512" s="35">
        <v>511</v>
      </c>
      <c r="B512" s="87">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48.888888888888886</v>
      </c>
      <c r="N512" s="12"/>
      <c r="O512" s="12"/>
      <c r="P512" s="12"/>
    </row>
    <row r="513" spans="1:16" x14ac:dyDescent="0.25">
      <c r="A513" s="35">
        <v>512</v>
      </c>
      <c r="B513" s="87">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28.333333333333332</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48.888888888888886</v>
      </c>
      <c r="N513" s="12"/>
      <c r="O513" s="12"/>
      <c r="P513" s="12"/>
    </row>
    <row r="514" spans="1:16" x14ac:dyDescent="0.25">
      <c r="A514" s="35">
        <v>513</v>
      </c>
      <c r="B514" s="87">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28.333333333333332</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48.888888888888886</v>
      </c>
      <c r="N514" s="12"/>
      <c r="O514" s="12"/>
      <c r="P514" s="12"/>
    </row>
    <row r="515" spans="1:16" x14ac:dyDescent="0.25">
      <c r="A515" s="35">
        <v>514</v>
      </c>
      <c r="B515" s="87">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28.333333333333332</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48.888888888888886</v>
      </c>
      <c r="N515" s="12"/>
      <c r="O515" s="12"/>
      <c r="P515" s="12"/>
    </row>
    <row r="516" spans="1:16" x14ac:dyDescent="0.25">
      <c r="A516" s="35">
        <v>515</v>
      </c>
      <c r="B516" s="87">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28.333333333333332</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48.888888888888886</v>
      </c>
      <c r="N516" s="12"/>
      <c r="O516" s="12"/>
      <c r="P516" s="12"/>
    </row>
    <row r="517" spans="1:16" x14ac:dyDescent="0.25">
      <c r="A517" s="35">
        <v>516</v>
      </c>
      <c r="B517" s="87">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28.333333333333332</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48.888888888888886</v>
      </c>
      <c r="N517" s="12"/>
      <c r="O517" s="12"/>
      <c r="P517" s="12"/>
    </row>
    <row r="518" spans="1:16" x14ac:dyDescent="0.25">
      <c r="A518" s="35">
        <v>517</v>
      </c>
      <c r="B518" s="87">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28.333333333333332</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48.888888888888886</v>
      </c>
      <c r="N518" s="12"/>
      <c r="O518" s="12"/>
      <c r="P518" s="12"/>
    </row>
    <row r="519" spans="1:16" x14ac:dyDescent="0.25">
      <c r="A519" s="35">
        <v>518</v>
      </c>
      <c r="B519" s="87">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28.333333333333332</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48.888888888888886</v>
      </c>
      <c r="N519" s="12"/>
      <c r="O519" s="12"/>
      <c r="P519" s="12"/>
    </row>
    <row r="520" spans="1:16" x14ac:dyDescent="0.25">
      <c r="A520" s="35">
        <v>519</v>
      </c>
      <c r="B520" s="87">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19.444444444444443</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28.333333333333332</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48.888888888888886</v>
      </c>
      <c r="N520" s="12"/>
      <c r="O520" s="12"/>
      <c r="P520" s="12"/>
    </row>
    <row r="521" spans="1:16" x14ac:dyDescent="0.25">
      <c r="A521" s="35">
        <v>520</v>
      </c>
      <c r="B521" s="87">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19.444444444444443</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28.333333333333332</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48.888888888888886</v>
      </c>
      <c r="N521" s="12"/>
      <c r="O521" s="12"/>
      <c r="P521" s="12"/>
    </row>
    <row r="522" spans="1:16" x14ac:dyDescent="0.25">
      <c r="A522" s="35">
        <v>521</v>
      </c>
      <c r="B522" s="87">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19.444444444444443</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28.333333333333332</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48.888888888888886</v>
      </c>
      <c r="N522" s="12"/>
      <c r="O522" s="12"/>
      <c r="P522" s="12"/>
    </row>
    <row r="523" spans="1:16" x14ac:dyDescent="0.25">
      <c r="A523" s="35">
        <v>522</v>
      </c>
      <c r="B523" s="87">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19.444444444444443</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48.888888888888886</v>
      </c>
      <c r="N523" s="12"/>
      <c r="O523" s="12"/>
      <c r="P523" s="12"/>
    </row>
    <row r="524" spans="1:16" x14ac:dyDescent="0.25">
      <c r="A524" s="35">
        <v>523</v>
      </c>
      <c r="B524" s="87">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19.444444444444443</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48.888888888888886</v>
      </c>
      <c r="N524" s="12"/>
      <c r="O524" s="12"/>
      <c r="P524" s="12"/>
    </row>
    <row r="525" spans="1:16" x14ac:dyDescent="0.25">
      <c r="A525" s="35">
        <v>524</v>
      </c>
      <c r="B525" s="87">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19.444444444444443</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48.888888888888886</v>
      </c>
      <c r="N525" s="12"/>
      <c r="O525" s="12"/>
      <c r="P525" s="12"/>
    </row>
    <row r="526" spans="1:16" x14ac:dyDescent="0.25">
      <c r="A526" s="35">
        <v>525</v>
      </c>
      <c r="B526" s="87">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48.888888888888886</v>
      </c>
      <c r="N526" s="12"/>
      <c r="O526" s="12"/>
      <c r="P526" s="12"/>
    </row>
    <row r="527" spans="1:16" x14ac:dyDescent="0.25">
      <c r="A527" s="35">
        <v>526</v>
      </c>
      <c r="B527" s="87">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48.888888888888886</v>
      </c>
      <c r="N527" s="12"/>
      <c r="O527" s="12"/>
      <c r="P527" s="12"/>
    </row>
    <row r="528" spans="1:16" x14ac:dyDescent="0.25">
      <c r="A528" s="35">
        <v>527</v>
      </c>
      <c r="B528" s="87">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48.888888888888886</v>
      </c>
      <c r="N528" s="12"/>
      <c r="O528" s="12"/>
      <c r="P528" s="12"/>
    </row>
    <row r="529" spans="1:16" x14ac:dyDescent="0.25">
      <c r="A529" s="35">
        <v>528</v>
      </c>
      <c r="B529" s="87">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48.888888888888886</v>
      </c>
      <c r="N529" s="12"/>
      <c r="O529" s="12"/>
      <c r="P529" s="12"/>
    </row>
    <row r="530" spans="1:16" x14ac:dyDescent="0.25">
      <c r="A530" s="35">
        <v>529</v>
      </c>
      <c r="B530" s="87">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48.888888888888886</v>
      </c>
      <c r="N530" s="12"/>
      <c r="O530" s="12"/>
      <c r="P530" s="12"/>
    </row>
    <row r="531" spans="1:16" x14ac:dyDescent="0.25">
      <c r="A531" s="35">
        <v>530</v>
      </c>
      <c r="B531" s="87">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48.888888888888886</v>
      </c>
      <c r="N531" s="12"/>
      <c r="O531" s="12"/>
      <c r="P531" s="12"/>
    </row>
    <row r="532" spans="1:16" x14ac:dyDescent="0.25">
      <c r="A532" s="35">
        <v>531</v>
      </c>
      <c r="B532" s="87">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48.888888888888886</v>
      </c>
      <c r="N532" s="12"/>
      <c r="O532" s="12"/>
      <c r="P532" s="12"/>
    </row>
    <row r="533" spans="1:16" x14ac:dyDescent="0.25">
      <c r="A533" s="35">
        <v>532</v>
      </c>
      <c r="B533" s="87">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48.888888888888886</v>
      </c>
      <c r="N533" s="12"/>
      <c r="O533" s="12"/>
      <c r="P533" s="12"/>
    </row>
    <row r="534" spans="1:16" x14ac:dyDescent="0.25">
      <c r="A534" s="35">
        <v>533</v>
      </c>
      <c r="B534" s="87">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48.888888888888886</v>
      </c>
      <c r="N534" s="12"/>
      <c r="O534" s="12"/>
      <c r="P534" s="12"/>
    </row>
    <row r="535" spans="1:16" x14ac:dyDescent="0.25">
      <c r="A535" s="35">
        <v>534</v>
      </c>
      <c r="B535" s="87">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48.888888888888886</v>
      </c>
      <c r="N535" s="12"/>
      <c r="O535" s="12"/>
      <c r="P535" s="12"/>
    </row>
    <row r="536" spans="1:16" x14ac:dyDescent="0.25">
      <c r="A536" s="35">
        <v>535</v>
      </c>
      <c r="B536" s="87">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48.888888888888886</v>
      </c>
      <c r="N536" s="12"/>
      <c r="O536" s="12"/>
      <c r="P536" s="12"/>
    </row>
    <row r="537" spans="1:16" x14ac:dyDescent="0.25">
      <c r="A537" s="35">
        <v>536</v>
      </c>
      <c r="B537" s="87">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28.333333333333332</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48.888888888888886</v>
      </c>
      <c r="N537" s="12"/>
      <c r="O537" s="12"/>
      <c r="P537" s="12"/>
    </row>
    <row r="538" spans="1:16" x14ac:dyDescent="0.25">
      <c r="A538" s="35">
        <v>537</v>
      </c>
      <c r="B538" s="87">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28.333333333333332</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48.888888888888886</v>
      </c>
      <c r="N538" s="12"/>
      <c r="O538" s="12"/>
      <c r="P538" s="12"/>
    </row>
    <row r="539" spans="1:16" x14ac:dyDescent="0.25">
      <c r="A539" s="35">
        <v>538</v>
      </c>
      <c r="B539" s="87">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28.333333333333332</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48.888888888888886</v>
      </c>
      <c r="N539" s="12"/>
      <c r="O539" s="12"/>
      <c r="P539" s="12"/>
    </row>
    <row r="540" spans="1:16" x14ac:dyDescent="0.25">
      <c r="A540" s="35">
        <v>539</v>
      </c>
      <c r="B540" s="87">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28.333333333333332</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48.888888888888886</v>
      </c>
      <c r="N540" s="12"/>
      <c r="O540" s="12"/>
      <c r="P540" s="12"/>
    </row>
    <row r="541" spans="1:16" x14ac:dyDescent="0.25">
      <c r="A541" s="35">
        <v>540</v>
      </c>
      <c r="B541" s="87">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28.333333333333332</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48.888888888888886</v>
      </c>
      <c r="N541" s="12"/>
      <c r="O541" s="12"/>
      <c r="P541" s="12"/>
    </row>
    <row r="542" spans="1:16" x14ac:dyDescent="0.25">
      <c r="A542" s="35">
        <v>541</v>
      </c>
      <c r="B542" s="87">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28.333333333333332</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48.888888888888886</v>
      </c>
      <c r="N542" s="12"/>
      <c r="O542" s="12"/>
      <c r="P542" s="12"/>
    </row>
    <row r="543" spans="1:16" x14ac:dyDescent="0.25">
      <c r="A543" s="35">
        <v>542</v>
      </c>
      <c r="B543" s="87">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28.333333333333332</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48.888888888888886</v>
      </c>
      <c r="N543" s="12"/>
      <c r="O543" s="12"/>
      <c r="P543" s="12"/>
    </row>
    <row r="544" spans="1:16" x14ac:dyDescent="0.25">
      <c r="A544" s="35">
        <v>543</v>
      </c>
      <c r="B544" s="87">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19.444444444444443</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28.333333333333332</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48.888888888888886</v>
      </c>
      <c r="N544" s="12"/>
      <c r="O544" s="12"/>
      <c r="P544" s="12"/>
    </row>
    <row r="545" spans="1:16" x14ac:dyDescent="0.25">
      <c r="A545" s="35">
        <v>544</v>
      </c>
      <c r="B545" s="87">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19.444444444444443</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28.333333333333332</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48.888888888888886</v>
      </c>
      <c r="N545" s="12"/>
      <c r="O545" s="12"/>
      <c r="P545" s="12"/>
    </row>
    <row r="546" spans="1:16" x14ac:dyDescent="0.25">
      <c r="A546" s="35">
        <v>545</v>
      </c>
      <c r="B546" s="87">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19.444444444444443</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28.333333333333332</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48.888888888888886</v>
      </c>
      <c r="N546" s="12"/>
      <c r="O546" s="12"/>
      <c r="P546" s="12"/>
    </row>
    <row r="547" spans="1:16" x14ac:dyDescent="0.25">
      <c r="A547" s="35">
        <v>546</v>
      </c>
      <c r="B547" s="87">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19.444444444444443</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48.888888888888886</v>
      </c>
      <c r="N547" s="12"/>
      <c r="O547" s="12"/>
      <c r="P547" s="12"/>
    </row>
    <row r="548" spans="1:16" x14ac:dyDescent="0.25">
      <c r="A548" s="35">
        <v>547</v>
      </c>
      <c r="B548" s="87">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19.444444444444443</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48.888888888888886</v>
      </c>
      <c r="N548" s="12"/>
      <c r="O548" s="12"/>
      <c r="P548" s="12"/>
    </row>
    <row r="549" spans="1:16" x14ac:dyDescent="0.25">
      <c r="A549" s="35">
        <v>548</v>
      </c>
      <c r="B549" s="87">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19.444444444444443</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48.888888888888886</v>
      </c>
      <c r="N549" s="12"/>
      <c r="O549" s="12"/>
      <c r="P549" s="12"/>
    </row>
    <row r="550" spans="1:16" x14ac:dyDescent="0.25">
      <c r="A550" s="35">
        <v>549</v>
      </c>
      <c r="B550" s="87">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48.888888888888886</v>
      </c>
      <c r="N550" s="12"/>
      <c r="O550" s="12"/>
      <c r="P550" s="12"/>
    </row>
    <row r="551" spans="1:16" x14ac:dyDescent="0.25">
      <c r="A551" s="35">
        <v>550</v>
      </c>
      <c r="B551" s="87">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48.888888888888886</v>
      </c>
      <c r="N551" s="12"/>
      <c r="O551" s="12"/>
      <c r="P551" s="12"/>
    </row>
    <row r="552" spans="1:16" x14ac:dyDescent="0.25">
      <c r="A552" s="35">
        <v>551</v>
      </c>
      <c r="B552" s="87">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48.888888888888886</v>
      </c>
      <c r="N552" s="12"/>
      <c r="O552" s="12"/>
      <c r="P552" s="12"/>
    </row>
    <row r="553" spans="1:16" x14ac:dyDescent="0.25">
      <c r="A553" s="35">
        <v>552</v>
      </c>
      <c r="B553" s="87">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48.888888888888886</v>
      </c>
      <c r="N553" s="12"/>
      <c r="O553" s="12"/>
      <c r="P553" s="12"/>
    </row>
    <row r="554" spans="1:16" x14ac:dyDescent="0.25">
      <c r="A554" s="35">
        <v>553</v>
      </c>
      <c r="B554" s="87">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48.888888888888886</v>
      </c>
      <c r="N554" s="12"/>
      <c r="O554" s="12"/>
      <c r="P554" s="12"/>
    </row>
    <row r="555" spans="1:16" x14ac:dyDescent="0.25">
      <c r="A555" s="35">
        <v>554</v>
      </c>
      <c r="B555" s="87">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48.888888888888886</v>
      </c>
      <c r="N555" s="12"/>
      <c r="O555" s="12"/>
      <c r="P555" s="12"/>
    </row>
    <row r="556" spans="1:16" x14ac:dyDescent="0.25">
      <c r="A556" s="35">
        <v>555</v>
      </c>
      <c r="B556" s="87">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48.888888888888886</v>
      </c>
      <c r="N556" s="12"/>
      <c r="O556" s="12"/>
      <c r="P556" s="12"/>
    </row>
    <row r="557" spans="1:16" x14ac:dyDescent="0.25">
      <c r="A557" s="35">
        <v>556</v>
      </c>
      <c r="B557" s="87">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48.888888888888886</v>
      </c>
      <c r="N557" s="12"/>
      <c r="O557" s="12"/>
      <c r="P557" s="12"/>
    </row>
    <row r="558" spans="1:16" x14ac:dyDescent="0.25">
      <c r="A558" s="35">
        <v>557</v>
      </c>
      <c r="B558" s="87">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48.888888888888886</v>
      </c>
      <c r="N558" s="12"/>
      <c r="O558" s="12"/>
      <c r="P558" s="12"/>
    </row>
    <row r="559" spans="1:16" x14ac:dyDescent="0.25">
      <c r="A559" s="35">
        <v>558</v>
      </c>
      <c r="B559" s="87">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48.888888888888886</v>
      </c>
      <c r="N559" s="12"/>
      <c r="O559" s="12"/>
      <c r="P559" s="12"/>
    </row>
    <row r="560" spans="1:16" x14ac:dyDescent="0.25">
      <c r="A560" s="35">
        <v>559</v>
      </c>
      <c r="B560" s="87">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48.888888888888886</v>
      </c>
      <c r="N560" s="12"/>
      <c r="O560" s="12"/>
      <c r="P560" s="12"/>
    </row>
    <row r="561" spans="1:16" x14ac:dyDescent="0.25">
      <c r="A561" s="35">
        <v>560</v>
      </c>
      <c r="B561" s="87">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28.333333333333332</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48.888888888888886</v>
      </c>
      <c r="N561" s="12"/>
      <c r="O561" s="12"/>
      <c r="P561" s="12"/>
    </row>
    <row r="562" spans="1:16" x14ac:dyDescent="0.25">
      <c r="A562" s="35">
        <v>561</v>
      </c>
      <c r="B562" s="87">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28.333333333333332</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48.888888888888886</v>
      </c>
      <c r="N562" s="12"/>
      <c r="O562" s="12"/>
      <c r="P562" s="12"/>
    </row>
    <row r="563" spans="1:16" x14ac:dyDescent="0.25">
      <c r="A563" s="35">
        <v>562</v>
      </c>
      <c r="B563" s="87">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28.333333333333332</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48.888888888888886</v>
      </c>
      <c r="N563" s="12"/>
      <c r="O563" s="12"/>
      <c r="P563" s="12"/>
    </row>
    <row r="564" spans="1:16" x14ac:dyDescent="0.25">
      <c r="A564" s="35">
        <v>563</v>
      </c>
      <c r="B564" s="87">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28.333333333333332</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48.888888888888886</v>
      </c>
      <c r="N564" s="12"/>
      <c r="O564" s="12"/>
      <c r="P564" s="12"/>
    </row>
    <row r="565" spans="1:16" x14ac:dyDescent="0.25">
      <c r="A565" s="35">
        <v>564</v>
      </c>
      <c r="B565" s="87">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28.333333333333332</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48.888888888888886</v>
      </c>
      <c r="N565" s="12"/>
      <c r="O565" s="12"/>
      <c r="P565" s="12"/>
    </row>
    <row r="566" spans="1:16" x14ac:dyDescent="0.25">
      <c r="A566" s="35">
        <v>565</v>
      </c>
      <c r="B566" s="87">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28.333333333333332</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48.888888888888886</v>
      </c>
      <c r="N566" s="12"/>
      <c r="O566" s="12"/>
      <c r="P566" s="12"/>
    </row>
    <row r="567" spans="1:16" x14ac:dyDescent="0.25">
      <c r="A567" s="35">
        <v>566</v>
      </c>
      <c r="B567" s="87">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28.333333333333332</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48.888888888888886</v>
      </c>
      <c r="N567" s="12"/>
      <c r="O567" s="12"/>
      <c r="P567" s="12"/>
    </row>
    <row r="568" spans="1:16" x14ac:dyDescent="0.25">
      <c r="A568" s="35">
        <v>567</v>
      </c>
      <c r="B568" s="87">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19.444444444444443</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28.333333333333332</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48.888888888888886</v>
      </c>
      <c r="N568" s="12"/>
      <c r="O568" s="12"/>
      <c r="P568" s="12"/>
    </row>
    <row r="569" spans="1:16" x14ac:dyDescent="0.25">
      <c r="A569" s="35">
        <v>568</v>
      </c>
      <c r="B569" s="87">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19.444444444444443</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28.333333333333332</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48.888888888888886</v>
      </c>
      <c r="N569" s="12"/>
      <c r="O569" s="12"/>
      <c r="P569" s="12"/>
    </row>
    <row r="570" spans="1:16" x14ac:dyDescent="0.25">
      <c r="A570" s="35">
        <v>569</v>
      </c>
      <c r="B570" s="87">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19.444444444444443</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28.333333333333332</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48.888888888888886</v>
      </c>
      <c r="N570" s="12"/>
      <c r="O570" s="12"/>
      <c r="P570" s="12"/>
    </row>
    <row r="571" spans="1:16" x14ac:dyDescent="0.25">
      <c r="A571" s="35">
        <v>570</v>
      </c>
      <c r="B571" s="87">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19.444444444444443</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48.888888888888886</v>
      </c>
      <c r="N571" s="12"/>
      <c r="O571" s="12"/>
      <c r="P571" s="12"/>
    </row>
    <row r="572" spans="1:16" x14ac:dyDescent="0.25">
      <c r="A572" s="35">
        <v>571</v>
      </c>
      <c r="B572" s="87">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19.444444444444443</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48.888888888888886</v>
      </c>
      <c r="N572" s="12"/>
      <c r="O572" s="12"/>
      <c r="P572" s="12"/>
    </row>
    <row r="573" spans="1:16" x14ac:dyDescent="0.25">
      <c r="A573" s="35">
        <v>572</v>
      </c>
      <c r="B573" s="87">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19.444444444444443</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48.888888888888886</v>
      </c>
      <c r="N573" s="12"/>
      <c r="O573" s="12"/>
      <c r="P573" s="12"/>
    </row>
    <row r="574" spans="1:16" x14ac:dyDescent="0.25">
      <c r="A574" s="35">
        <v>573</v>
      </c>
      <c r="B574" s="87">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48.888888888888886</v>
      </c>
      <c r="N574" s="12"/>
      <c r="O574" s="12"/>
      <c r="P574" s="12"/>
    </row>
    <row r="575" spans="1:16" x14ac:dyDescent="0.25">
      <c r="A575" s="35">
        <v>574</v>
      </c>
      <c r="B575" s="87">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48.888888888888886</v>
      </c>
      <c r="N575" s="12"/>
      <c r="O575" s="12"/>
      <c r="P575" s="12"/>
    </row>
    <row r="576" spans="1:16" x14ac:dyDescent="0.25">
      <c r="A576" s="35">
        <v>575</v>
      </c>
      <c r="B576" s="87">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48.888888888888886</v>
      </c>
      <c r="N576" s="12"/>
      <c r="O576" s="12"/>
      <c r="P576" s="12"/>
    </row>
    <row r="577" spans="1:16" x14ac:dyDescent="0.25">
      <c r="A577" s="35">
        <v>576</v>
      </c>
      <c r="B577" s="87">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48.888888888888886</v>
      </c>
      <c r="N577" s="12"/>
      <c r="O577" s="12"/>
      <c r="P577" s="12"/>
    </row>
    <row r="578" spans="1:16" x14ac:dyDescent="0.25">
      <c r="A578" s="35">
        <v>577</v>
      </c>
      <c r="B578" s="87">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48.888888888888886</v>
      </c>
      <c r="N578" s="12"/>
      <c r="O578" s="12"/>
      <c r="P578" s="12"/>
    </row>
    <row r="579" spans="1:16" x14ac:dyDescent="0.25">
      <c r="A579" s="35">
        <v>578</v>
      </c>
      <c r="B579" s="87">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48.888888888888886</v>
      </c>
      <c r="N579" s="12"/>
      <c r="O579" s="12"/>
      <c r="P579" s="12"/>
    </row>
    <row r="580" spans="1:16" x14ac:dyDescent="0.25">
      <c r="A580" s="35">
        <v>579</v>
      </c>
      <c r="B580" s="87">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48.888888888888886</v>
      </c>
      <c r="N580" s="12"/>
      <c r="O580" s="12"/>
      <c r="P580" s="12"/>
    </row>
    <row r="581" spans="1:16" x14ac:dyDescent="0.25">
      <c r="A581" s="35">
        <v>580</v>
      </c>
      <c r="B581" s="87">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48.888888888888886</v>
      </c>
      <c r="N581" s="12"/>
      <c r="O581" s="12"/>
      <c r="P581" s="12"/>
    </row>
    <row r="582" spans="1:16" x14ac:dyDescent="0.25">
      <c r="A582" s="35">
        <v>581</v>
      </c>
      <c r="B582" s="87">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48.888888888888886</v>
      </c>
      <c r="N582" s="12"/>
      <c r="O582" s="12"/>
      <c r="P582" s="12"/>
    </row>
    <row r="583" spans="1:16" x14ac:dyDescent="0.25">
      <c r="A583" s="35">
        <v>582</v>
      </c>
      <c r="B583" s="87">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48.888888888888886</v>
      </c>
      <c r="N583" s="12"/>
      <c r="O583" s="12"/>
      <c r="P583" s="12"/>
    </row>
    <row r="584" spans="1:16" x14ac:dyDescent="0.25">
      <c r="A584" s="35">
        <v>583</v>
      </c>
      <c r="B584" s="87">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48.888888888888886</v>
      </c>
      <c r="N584" s="12"/>
      <c r="O584" s="12"/>
      <c r="P584" s="12"/>
    </row>
    <row r="585" spans="1:16" x14ac:dyDescent="0.25">
      <c r="A585" s="35">
        <v>584</v>
      </c>
      <c r="B585" s="87">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28.333333333333332</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48.888888888888886</v>
      </c>
      <c r="N585" s="12"/>
      <c r="O585" s="12"/>
      <c r="P585" s="12"/>
    </row>
    <row r="586" spans="1:16" x14ac:dyDescent="0.25">
      <c r="A586" s="35">
        <v>585</v>
      </c>
      <c r="B586" s="87">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28.333333333333332</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48.888888888888886</v>
      </c>
      <c r="N586" s="12"/>
      <c r="O586" s="12"/>
      <c r="P586" s="12"/>
    </row>
    <row r="587" spans="1:16" x14ac:dyDescent="0.25">
      <c r="A587" s="35">
        <v>586</v>
      </c>
      <c r="B587" s="87">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28.333333333333332</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48.888888888888886</v>
      </c>
      <c r="N587" s="12"/>
      <c r="O587" s="12"/>
      <c r="P587" s="12"/>
    </row>
    <row r="588" spans="1:16" x14ac:dyDescent="0.25">
      <c r="A588" s="35">
        <v>587</v>
      </c>
      <c r="B588" s="87">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28.333333333333332</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48.888888888888886</v>
      </c>
      <c r="N588" s="12"/>
      <c r="O588" s="12"/>
      <c r="P588" s="12"/>
    </row>
    <row r="589" spans="1:16" x14ac:dyDescent="0.25">
      <c r="A589" s="35">
        <v>588</v>
      </c>
      <c r="B589" s="87">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28.333333333333332</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48.888888888888886</v>
      </c>
      <c r="N589" s="12"/>
      <c r="O589" s="12"/>
      <c r="P589" s="12"/>
    </row>
    <row r="590" spans="1:16" x14ac:dyDescent="0.25">
      <c r="A590" s="35">
        <v>589</v>
      </c>
      <c r="B590" s="87">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28.333333333333332</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48.888888888888886</v>
      </c>
      <c r="N590" s="12"/>
      <c r="O590" s="12"/>
      <c r="P590" s="12"/>
    </row>
    <row r="591" spans="1:16" x14ac:dyDescent="0.25">
      <c r="A591" s="35">
        <v>590</v>
      </c>
      <c r="B591" s="87">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28.333333333333332</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48.888888888888886</v>
      </c>
      <c r="N591" s="12"/>
      <c r="O591" s="12"/>
      <c r="P591" s="12"/>
    </row>
    <row r="592" spans="1:16" x14ac:dyDescent="0.25">
      <c r="A592" s="35">
        <v>591</v>
      </c>
      <c r="B592" s="87">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19.444444444444443</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28.333333333333332</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48.888888888888886</v>
      </c>
      <c r="N592" s="12"/>
      <c r="O592" s="12"/>
      <c r="P592" s="12"/>
    </row>
    <row r="593" spans="1:16" x14ac:dyDescent="0.25">
      <c r="A593" s="35">
        <v>592</v>
      </c>
      <c r="B593" s="87">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19.444444444444443</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28.333333333333332</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48.888888888888886</v>
      </c>
      <c r="N593" s="12"/>
      <c r="O593" s="12"/>
      <c r="P593" s="12"/>
    </row>
    <row r="594" spans="1:16" x14ac:dyDescent="0.25">
      <c r="A594" s="35">
        <v>593</v>
      </c>
      <c r="B594" s="87">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19.444444444444443</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28.333333333333332</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48.888888888888886</v>
      </c>
      <c r="N594" s="12"/>
      <c r="O594" s="12"/>
      <c r="P594" s="12"/>
    </row>
    <row r="595" spans="1:16" x14ac:dyDescent="0.25">
      <c r="A595" s="35">
        <v>594</v>
      </c>
      <c r="B595" s="87">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19.444444444444443</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48.888888888888886</v>
      </c>
      <c r="N595" s="12"/>
      <c r="O595" s="12"/>
      <c r="P595" s="12"/>
    </row>
    <row r="596" spans="1:16" x14ac:dyDescent="0.25">
      <c r="A596" s="35">
        <v>595</v>
      </c>
      <c r="B596" s="87">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19.444444444444443</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48.888888888888886</v>
      </c>
      <c r="N596" s="12"/>
      <c r="O596" s="12"/>
      <c r="P596" s="12"/>
    </row>
    <row r="597" spans="1:16" x14ac:dyDescent="0.25">
      <c r="A597" s="35">
        <v>596</v>
      </c>
      <c r="B597" s="87">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19.444444444444443</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48.888888888888886</v>
      </c>
      <c r="N597" s="12"/>
      <c r="O597" s="12"/>
      <c r="P597" s="12"/>
    </row>
    <row r="598" spans="1:16" x14ac:dyDescent="0.25">
      <c r="A598" s="35">
        <v>597</v>
      </c>
      <c r="B598" s="87">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48.888888888888886</v>
      </c>
      <c r="N598" s="12"/>
      <c r="O598" s="12"/>
      <c r="P598" s="12"/>
    </row>
    <row r="599" spans="1:16" x14ac:dyDescent="0.25">
      <c r="A599" s="35">
        <v>598</v>
      </c>
      <c r="B599" s="87">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48.888888888888886</v>
      </c>
      <c r="N599" s="12"/>
      <c r="O599" s="12"/>
      <c r="P599" s="12"/>
    </row>
    <row r="600" spans="1:16" x14ac:dyDescent="0.25">
      <c r="A600" s="35">
        <v>599</v>
      </c>
      <c r="B600" s="87">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48.888888888888886</v>
      </c>
      <c r="N600" s="12"/>
      <c r="O600" s="12"/>
      <c r="P600" s="12"/>
    </row>
    <row r="601" spans="1:16" x14ac:dyDescent="0.25">
      <c r="A601" s="35">
        <v>600</v>
      </c>
      <c r="B601" s="87">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48.888888888888886</v>
      </c>
      <c r="N601" s="12"/>
      <c r="O601" s="12"/>
      <c r="P601" s="12"/>
    </row>
    <row r="602" spans="1:16" x14ac:dyDescent="0.25">
      <c r="A602" s="35">
        <v>601</v>
      </c>
      <c r="B602" s="87">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48.888888888888886</v>
      </c>
      <c r="N602" s="12"/>
      <c r="O602" s="12"/>
      <c r="P602" s="12"/>
    </row>
    <row r="603" spans="1:16" x14ac:dyDescent="0.25">
      <c r="A603" s="35">
        <v>602</v>
      </c>
      <c r="B603" s="87">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48.888888888888886</v>
      </c>
      <c r="N603" s="12"/>
      <c r="O603" s="12"/>
      <c r="P603" s="12"/>
    </row>
    <row r="604" spans="1:16" x14ac:dyDescent="0.25">
      <c r="A604" s="35">
        <v>603</v>
      </c>
      <c r="B604" s="87">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48.888888888888886</v>
      </c>
      <c r="N604" s="12"/>
      <c r="O604" s="12"/>
      <c r="P604" s="12"/>
    </row>
    <row r="605" spans="1:16" x14ac:dyDescent="0.25">
      <c r="A605" s="35">
        <v>604</v>
      </c>
      <c r="B605" s="87">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48.888888888888886</v>
      </c>
      <c r="N605" s="12"/>
      <c r="O605" s="12"/>
      <c r="P605" s="12"/>
    </row>
    <row r="606" spans="1:16" x14ac:dyDescent="0.25">
      <c r="A606" s="35">
        <v>605</v>
      </c>
      <c r="B606" s="87">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48.888888888888886</v>
      </c>
      <c r="N606" s="12"/>
      <c r="O606" s="12"/>
      <c r="P606" s="12"/>
    </row>
    <row r="607" spans="1:16" x14ac:dyDescent="0.25">
      <c r="A607" s="35">
        <v>606</v>
      </c>
      <c r="B607" s="87">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48.888888888888886</v>
      </c>
      <c r="N607" s="12"/>
      <c r="O607" s="12"/>
      <c r="P607" s="12"/>
    </row>
    <row r="608" spans="1:16" x14ac:dyDescent="0.25">
      <c r="A608" s="35">
        <v>607</v>
      </c>
      <c r="B608" s="87">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48.888888888888886</v>
      </c>
      <c r="N608" s="12"/>
      <c r="O608" s="12"/>
      <c r="P608" s="12"/>
    </row>
    <row r="609" spans="1:16" x14ac:dyDescent="0.25">
      <c r="A609" s="35">
        <v>608</v>
      </c>
      <c r="B609" s="87">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28.333333333333332</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48.888888888888886</v>
      </c>
      <c r="N609" s="12"/>
      <c r="O609" s="12"/>
      <c r="P609" s="12"/>
    </row>
    <row r="610" spans="1:16" x14ac:dyDescent="0.25">
      <c r="A610" s="35">
        <v>609</v>
      </c>
      <c r="B610" s="87">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28.333333333333332</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48.888888888888886</v>
      </c>
      <c r="N610" s="12"/>
      <c r="O610" s="12"/>
      <c r="P610" s="12"/>
    </row>
    <row r="611" spans="1:16" x14ac:dyDescent="0.25">
      <c r="A611" s="35">
        <v>610</v>
      </c>
      <c r="B611" s="87">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28.333333333333332</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48.888888888888886</v>
      </c>
      <c r="N611" s="12"/>
      <c r="O611" s="12"/>
      <c r="P611" s="12"/>
    </row>
    <row r="612" spans="1:16" x14ac:dyDescent="0.25">
      <c r="A612" s="35">
        <v>611</v>
      </c>
      <c r="B612" s="87">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28.333333333333332</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48.888888888888886</v>
      </c>
      <c r="N612" s="12"/>
      <c r="O612" s="12"/>
      <c r="P612" s="12"/>
    </row>
    <row r="613" spans="1:16" x14ac:dyDescent="0.25">
      <c r="A613" s="35">
        <v>612</v>
      </c>
      <c r="B613" s="87">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28.333333333333332</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48.888888888888886</v>
      </c>
      <c r="N613" s="12"/>
      <c r="O613" s="12"/>
      <c r="P613" s="12"/>
    </row>
    <row r="614" spans="1:16" x14ac:dyDescent="0.25">
      <c r="A614" s="35">
        <v>613</v>
      </c>
      <c r="B614" s="87">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28.333333333333332</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48.888888888888886</v>
      </c>
      <c r="N614" s="12"/>
      <c r="O614" s="12"/>
      <c r="P614" s="12"/>
    </row>
    <row r="615" spans="1:16" x14ac:dyDescent="0.25">
      <c r="A615" s="35">
        <v>614</v>
      </c>
      <c r="B615" s="87">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28.333333333333332</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48.888888888888886</v>
      </c>
      <c r="N615" s="12"/>
      <c r="O615" s="12"/>
      <c r="P615" s="12"/>
    </row>
    <row r="616" spans="1:16" x14ac:dyDescent="0.25">
      <c r="A616" s="35">
        <v>615</v>
      </c>
      <c r="B616" s="87">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19.444444444444443</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28.333333333333332</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48.888888888888886</v>
      </c>
      <c r="N616" s="12"/>
      <c r="O616" s="12"/>
      <c r="P616" s="12"/>
    </row>
    <row r="617" spans="1:16" x14ac:dyDescent="0.25">
      <c r="A617" s="35">
        <v>616</v>
      </c>
      <c r="B617" s="87">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19.444444444444443</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28.333333333333332</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48.888888888888886</v>
      </c>
      <c r="N617" s="12"/>
      <c r="O617" s="12"/>
      <c r="P617" s="12"/>
    </row>
    <row r="618" spans="1:16" x14ac:dyDescent="0.25">
      <c r="A618" s="35">
        <v>617</v>
      </c>
      <c r="B618" s="87">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19.444444444444443</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28.333333333333332</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48.888888888888886</v>
      </c>
      <c r="N618" s="12"/>
      <c r="O618" s="12"/>
      <c r="P618" s="12"/>
    </row>
    <row r="619" spans="1:16" x14ac:dyDescent="0.25">
      <c r="A619" s="35">
        <v>618</v>
      </c>
      <c r="B619" s="87">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19.444444444444443</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48.888888888888886</v>
      </c>
      <c r="N619" s="12"/>
      <c r="O619" s="12"/>
      <c r="P619" s="12"/>
    </row>
    <row r="620" spans="1:16" x14ac:dyDescent="0.25">
      <c r="A620" s="35">
        <v>619</v>
      </c>
      <c r="B620" s="87">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19.444444444444443</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48.888888888888886</v>
      </c>
      <c r="N620" s="12"/>
      <c r="O620" s="12"/>
      <c r="P620" s="12"/>
    </row>
    <row r="621" spans="1:16" x14ac:dyDescent="0.25">
      <c r="A621" s="35">
        <v>620</v>
      </c>
      <c r="B621" s="87">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19.444444444444443</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48.888888888888886</v>
      </c>
      <c r="N621" s="12"/>
      <c r="O621" s="12"/>
      <c r="P621" s="12"/>
    </row>
    <row r="622" spans="1:16" x14ac:dyDescent="0.25">
      <c r="A622" s="35">
        <v>621</v>
      </c>
      <c r="B622" s="87">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48.888888888888886</v>
      </c>
      <c r="N622" s="12"/>
      <c r="O622" s="12"/>
      <c r="P622" s="12"/>
    </row>
    <row r="623" spans="1:16" x14ac:dyDescent="0.25">
      <c r="A623" s="35">
        <v>622</v>
      </c>
      <c r="B623" s="87">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48.888888888888886</v>
      </c>
      <c r="N623" s="12"/>
      <c r="O623" s="12"/>
      <c r="P623" s="12"/>
    </row>
    <row r="624" spans="1:16" x14ac:dyDescent="0.25">
      <c r="A624" s="35">
        <v>623</v>
      </c>
      <c r="B624" s="87">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48.888888888888886</v>
      </c>
      <c r="N624" s="12"/>
      <c r="O624" s="12"/>
      <c r="P624" s="12"/>
    </row>
    <row r="625" spans="1:16" x14ac:dyDescent="0.25">
      <c r="A625" s="35">
        <v>624</v>
      </c>
      <c r="B625" s="87">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48.888888888888886</v>
      </c>
      <c r="N625" s="12"/>
      <c r="O625" s="12"/>
      <c r="P625" s="12"/>
    </row>
    <row r="626" spans="1:16" x14ac:dyDescent="0.25">
      <c r="A626" s="35">
        <v>625</v>
      </c>
      <c r="B626" s="87">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48.888888888888886</v>
      </c>
      <c r="N626" s="12"/>
      <c r="O626" s="12"/>
      <c r="P626" s="12"/>
    </row>
    <row r="627" spans="1:16" x14ac:dyDescent="0.25">
      <c r="A627" s="35">
        <v>626</v>
      </c>
      <c r="B627" s="87">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48.888888888888886</v>
      </c>
      <c r="N627" s="12"/>
      <c r="O627" s="12"/>
      <c r="P627" s="12"/>
    </row>
    <row r="628" spans="1:16" x14ac:dyDescent="0.25">
      <c r="A628" s="35">
        <v>627</v>
      </c>
      <c r="B628" s="87">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48.888888888888886</v>
      </c>
      <c r="N628" s="12"/>
      <c r="O628" s="12"/>
      <c r="P628" s="12"/>
    </row>
    <row r="629" spans="1:16" x14ac:dyDescent="0.25">
      <c r="A629" s="35">
        <v>628</v>
      </c>
      <c r="B629" s="87">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48.888888888888886</v>
      </c>
      <c r="N629" s="12"/>
      <c r="O629" s="12"/>
      <c r="P629" s="12"/>
    </row>
    <row r="630" spans="1:16" x14ac:dyDescent="0.25">
      <c r="A630" s="35">
        <v>629</v>
      </c>
      <c r="B630" s="87">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48.888888888888886</v>
      </c>
      <c r="N630" s="12"/>
      <c r="O630" s="12"/>
      <c r="P630" s="12"/>
    </row>
    <row r="631" spans="1:16" x14ac:dyDescent="0.25">
      <c r="A631" s="35">
        <v>630</v>
      </c>
      <c r="B631" s="87">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48.888888888888886</v>
      </c>
      <c r="N631" s="12"/>
      <c r="O631" s="12"/>
      <c r="P631" s="12"/>
    </row>
    <row r="632" spans="1:16" x14ac:dyDescent="0.25">
      <c r="A632" s="35">
        <v>631</v>
      </c>
      <c r="B632" s="87">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48.888888888888886</v>
      </c>
      <c r="N632" s="12"/>
      <c r="O632" s="12"/>
      <c r="P632" s="12"/>
    </row>
    <row r="633" spans="1:16" x14ac:dyDescent="0.25">
      <c r="A633" s="35">
        <v>632</v>
      </c>
      <c r="B633" s="87">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28.333333333333332</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48.888888888888886</v>
      </c>
      <c r="N633" s="12"/>
      <c r="O633" s="12"/>
      <c r="P633" s="12"/>
    </row>
    <row r="634" spans="1:16" x14ac:dyDescent="0.25">
      <c r="A634" s="35">
        <v>633</v>
      </c>
      <c r="B634" s="87">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28.333333333333332</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48.888888888888886</v>
      </c>
      <c r="N634" s="12"/>
      <c r="O634" s="12"/>
      <c r="P634" s="12"/>
    </row>
    <row r="635" spans="1:16" x14ac:dyDescent="0.25">
      <c r="A635" s="35">
        <v>634</v>
      </c>
      <c r="B635" s="87">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28.333333333333332</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48.888888888888886</v>
      </c>
      <c r="N635" s="12"/>
      <c r="O635" s="12"/>
      <c r="P635" s="12"/>
    </row>
    <row r="636" spans="1:16" x14ac:dyDescent="0.25">
      <c r="A636" s="35">
        <v>635</v>
      </c>
      <c r="B636" s="87">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28.333333333333332</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48.888888888888886</v>
      </c>
      <c r="N636" s="12"/>
      <c r="O636" s="12"/>
      <c r="P636" s="12"/>
    </row>
    <row r="637" spans="1:16" x14ac:dyDescent="0.25">
      <c r="A637" s="35">
        <v>636</v>
      </c>
      <c r="B637" s="87">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28.333333333333332</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48.888888888888886</v>
      </c>
      <c r="N637" s="12"/>
      <c r="O637" s="12"/>
      <c r="P637" s="12"/>
    </row>
    <row r="638" spans="1:16" x14ac:dyDescent="0.25">
      <c r="A638" s="35">
        <v>637</v>
      </c>
      <c r="B638" s="87">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28.333333333333332</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48.888888888888886</v>
      </c>
      <c r="N638" s="12"/>
      <c r="O638" s="12"/>
      <c r="P638" s="12"/>
    </row>
    <row r="639" spans="1:16" x14ac:dyDescent="0.25">
      <c r="A639" s="35">
        <v>638</v>
      </c>
      <c r="B639" s="87">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28.333333333333332</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48.888888888888886</v>
      </c>
      <c r="N639" s="12"/>
      <c r="O639" s="12"/>
      <c r="P639" s="12"/>
    </row>
    <row r="640" spans="1:16" x14ac:dyDescent="0.25">
      <c r="A640" s="35">
        <v>639</v>
      </c>
      <c r="B640" s="87">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19.444444444444443</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28.333333333333332</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48.888888888888886</v>
      </c>
      <c r="N640" s="12"/>
      <c r="O640" s="12"/>
      <c r="P640" s="12"/>
    </row>
    <row r="641" spans="1:16" x14ac:dyDescent="0.25">
      <c r="A641" s="35">
        <v>640</v>
      </c>
      <c r="B641" s="87">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19.444444444444443</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28.333333333333332</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48.888888888888886</v>
      </c>
      <c r="N641" s="12"/>
      <c r="O641" s="12"/>
      <c r="P641" s="12"/>
    </row>
    <row r="642" spans="1:16" x14ac:dyDescent="0.25">
      <c r="A642" s="35">
        <v>641</v>
      </c>
      <c r="B642" s="87">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19.444444444444443</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28.333333333333332</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48.888888888888886</v>
      </c>
      <c r="N642" s="12"/>
      <c r="O642" s="12"/>
      <c r="P642" s="12"/>
    </row>
    <row r="643" spans="1:16" x14ac:dyDescent="0.25">
      <c r="A643" s="35">
        <v>642</v>
      </c>
      <c r="B643" s="87">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19.444444444444443</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48.888888888888886</v>
      </c>
      <c r="N643" s="12"/>
      <c r="O643" s="12"/>
      <c r="P643" s="12"/>
    </row>
    <row r="644" spans="1:16" x14ac:dyDescent="0.25">
      <c r="A644" s="35">
        <v>643</v>
      </c>
      <c r="B644" s="87">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19.444444444444443</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48.888888888888886</v>
      </c>
      <c r="N644" s="12"/>
      <c r="O644" s="12"/>
      <c r="P644" s="12"/>
    </row>
    <row r="645" spans="1:16" x14ac:dyDescent="0.25">
      <c r="A645" s="35">
        <v>644</v>
      </c>
      <c r="B645" s="87">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19.444444444444443</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48.888888888888886</v>
      </c>
      <c r="N645" s="12"/>
      <c r="O645" s="12"/>
      <c r="P645" s="12"/>
    </row>
    <row r="646" spans="1:16" x14ac:dyDescent="0.25">
      <c r="A646" s="35">
        <v>645</v>
      </c>
      <c r="B646" s="87">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48.888888888888886</v>
      </c>
      <c r="N646" s="12"/>
      <c r="O646" s="12"/>
      <c r="P646" s="12"/>
    </row>
    <row r="647" spans="1:16" x14ac:dyDescent="0.25">
      <c r="A647" s="35">
        <v>646</v>
      </c>
      <c r="B647" s="87">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48.888888888888886</v>
      </c>
      <c r="N647" s="12"/>
      <c r="O647" s="12"/>
      <c r="P647" s="12"/>
    </row>
    <row r="648" spans="1:16" x14ac:dyDescent="0.25">
      <c r="A648" s="35">
        <v>647</v>
      </c>
      <c r="B648" s="87">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48.888888888888886</v>
      </c>
      <c r="N648" s="12"/>
      <c r="O648" s="12"/>
      <c r="P648" s="12"/>
    </row>
    <row r="649" spans="1:16" x14ac:dyDescent="0.25">
      <c r="A649" s="35">
        <v>648</v>
      </c>
      <c r="B649" s="87">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48.888888888888886</v>
      </c>
      <c r="N649" s="12"/>
      <c r="O649" s="12"/>
      <c r="P649" s="12"/>
    </row>
    <row r="650" spans="1:16" x14ac:dyDescent="0.25">
      <c r="A650" s="35">
        <v>649</v>
      </c>
      <c r="B650" s="87">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48.888888888888886</v>
      </c>
      <c r="N650" s="12"/>
      <c r="O650" s="12"/>
      <c r="P650" s="12"/>
    </row>
    <row r="651" spans="1:16" x14ac:dyDescent="0.25">
      <c r="A651" s="35">
        <v>650</v>
      </c>
      <c r="B651" s="87">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48.888888888888886</v>
      </c>
      <c r="N651" s="12"/>
      <c r="O651" s="12"/>
      <c r="P651" s="12"/>
    </row>
    <row r="652" spans="1:16" x14ac:dyDescent="0.25">
      <c r="A652" s="35">
        <v>651</v>
      </c>
      <c r="B652" s="87">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48.888888888888886</v>
      </c>
      <c r="N652" s="12"/>
      <c r="O652" s="12"/>
      <c r="P652" s="12"/>
    </row>
    <row r="653" spans="1:16" x14ac:dyDescent="0.25">
      <c r="A653" s="35">
        <v>652</v>
      </c>
      <c r="B653" s="87">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48.888888888888886</v>
      </c>
      <c r="N653" s="12"/>
      <c r="O653" s="12"/>
      <c r="P653" s="12"/>
    </row>
    <row r="654" spans="1:16" x14ac:dyDescent="0.25">
      <c r="A654" s="35">
        <v>653</v>
      </c>
      <c r="B654" s="87">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48.888888888888886</v>
      </c>
      <c r="N654" s="12"/>
      <c r="O654" s="12"/>
      <c r="P654" s="12"/>
    </row>
    <row r="655" spans="1:16" x14ac:dyDescent="0.25">
      <c r="A655" s="35">
        <v>654</v>
      </c>
      <c r="B655" s="87">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48.888888888888886</v>
      </c>
      <c r="N655" s="12"/>
      <c r="O655" s="12"/>
      <c r="P655" s="12"/>
    </row>
    <row r="656" spans="1:16" x14ac:dyDescent="0.25">
      <c r="A656" s="35">
        <v>655</v>
      </c>
      <c r="B656" s="87">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48.888888888888886</v>
      </c>
      <c r="N656" s="12"/>
      <c r="O656" s="12"/>
      <c r="P656" s="12"/>
    </row>
    <row r="657" spans="1:16" x14ac:dyDescent="0.25">
      <c r="A657" s="35">
        <v>656</v>
      </c>
      <c r="B657" s="87">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28.333333333333332</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48.888888888888886</v>
      </c>
      <c r="N657" s="12"/>
      <c r="O657" s="12"/>
      <c r="P657" s="12"/>
    </row>
    <row r="658" spans="1:16" x14ac:dyDescent="0.25">
      <c r="A658" s="35">
        <v>657</v>
      </c>
      <c r="B658" s="87">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28.333333333333332</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48.888888888888886</v>
      </c>
      <c r="N658" s="12"/>
      <c r="O658" s="12"/>
      <c r="P658" s="12"/>
    </row>
    <row r="659" spans="1:16" x14ac:dyDescent="0.25">
      <c r="A659" s="35">
        <v>658</v>
      </c>
      <c r="B659" s="87">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28.333333333333332</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48.888888888888886</v>
      </c>
      <c r="N659" s="12"/>
      <c r="O659" s="12"/>
      <c r="P659" s="12"/>
    </row>
    <row r="660" spans="1:16" x14ac:dyDescent="0.25">
      <c r="A660" s="35">
        <v>659</v>
      </c>
      <c r="B660" s="87">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28.333333333333332</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48.888888888888886</v>
      </c>
      <c r="N660" s="12"/>
      <c r="O660" s="12"/>
      <c r="P660" s="12"/>
    </row>
    <row r="661" spans="1:16" x14ac:dyDescent="0.25">
      <c r="A661" s="35">
        <v>660</v>
      </c>
      <c r="B661" s="87">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28.333333333333332</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48.888888888888886</v>
      </c>
      <c r="N661" s="12"/>
      <c r="O661" s="12"/>
      <c r="P661" s="12"/>
    </row>
    <row r="662" spans="1:16" x14ac:dyDescent="0.25">
      <c r="A662" s="35">
        <v>661</v>
      </c>
      <c r="B662" s="87">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28.333333333333332</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48.888888888888886</v>
      </c>
      <c r="N662" s="12"/>
      <c r="O662" s="12"/>
      <c r="P662" s="12"/>
    </row>
    <row r="663" spans="1:16" x14ac:dyDescent="0.25">
      <c r="A663" s="35">
        <v>662</v>
      </c>
      <c r="B663" s="87">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28.333333333333332</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48.888888888888886</v>
      </c>
      <c r="N663" s="12"/>
      <c r="O663" s="12"/>
      <c r="P663" s="12"/>
    </row>
    <row r="664" spans="1:16" x14ac:dyDescent="0.25">
      <c r="A664" s="35">
        <v>663</v>
      </c>
      <c r="B664" s="87">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19.444444444444443</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28.333333333333332</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48.888888888888886</v>
      </c>
      <c r="N664" s="12"/>
      <c r="O664" s="12"/>
      <c r="P664" s="12"/>
    </row>
    <row r="665" spans="1:16" x14ac:dyDescent="0.25">
      <c r="A665" s="35">
        <v>664</v>
      </c>
      <c r="B665" s="87">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19.444444444444443</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28.333333333333332</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48.888888888888886</v>
      </c>
      <c r="N665" s="12"/>
      <c r="O665" s="12"/>
      <c r="P665" s="12"/>
    </row>
    <row r="666" spans="1:16" x14ac:dyDescent="0.25">
      <c r="A666" s="35">
        <v>665</v>
      </c>
      <c r="B666" s="87">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19.444444444444443</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28.333333333333332</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48.888888888888886</v>
      </c>
      <c r="N666" s="12"/>
      <c r="O666" s="12"/>
      <c r="P666" s="12"/>
    </row>
    <row r="667" spans="1:16" x14ac:dyDescent="0.25">
      <c r="A667" s="35">
        <v>666</v>
      </c>
      <c r="B667" s="87">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19.444444444444443</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48.888888888888886</v>
      </c>
      <c r="N667" s="12"/>
      <c r="O667" s="12"/>
      <c r="P667" s="12"/>
    </row>
    <row r="668" spans="1:16" x14ac:dyDescent="0.25">
      <c r="A668" s="35">
        <v>667</v>
      </c>
      <c r="B668" s="87">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19.444444444444443</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48.888888888888886</v>
      </c>
      <c r="N668" s="12"/>
      <c r="O668" s="12"/>
      <c r="P668" s="12"/>
    </row>
    <row r="669" spans="1:16" x14ac:dyDescent="0.25">
      <c r="A669" s="35">
        <v>668</v>
      </c>
      <c r="B669" s="87">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19.444444444444443</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48.888888888888886</v>
      </c>
      <c r="N669" s="12"/>
      <c r="O669" s="12"/>
      <c r="P669" s="12"/>
    </row>
    <row r="670" spans="1:16" x14ac:dyDescent="0.25">
      <c r="A670" s="35">
        <v>669</v>
      </c>
      <c r="B670" s="87">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48.888888888888886</v>
      </c>
      <c r="N670" s="12"/>
      <c r="O670" s="12"/>
      <c r="P670" s="12"/>
    </row>
    <row r="671" spans="1:16" x14ac:dyDescent="0.25">
      <c r="A671" s="35">
        <v>670</v>
      </c>
      <c r="B671" s="87">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48.888888888888886</v>
      </c>
      <c r="N671" s="12"/>
      <c r="O671" s="12"/>
      <c r="P671" s="12"/>
    </row>
    <row r="672" spans="1:16" x14ac:dyDescent="0.25">
      <c r="A672" s="35">
        <v>671</v>
      </c>
      <c r="B672" s="87">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48.888888888888886</v>
      </c>
      <c r="N672" s="12"/>
      <c r="O672" s="12"/>
      <c r="P672" s="12"/>
    </row>
    <row r="673" spans="1:16" x14ac:dyDescent="0.25">
      <c r="A673" s="35">
        <v>672</v>
      </c>
      <c r="B673" s="87">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48.888888888888886</v>
      </c>
      <c r="N673" s="12"/>
      <c r="O673" s="12"/>
      <c r="P673" s="12"/>
    </row>
    <row r="674" spans="1:16" x14ac:dyDescent="0.25">
      <c r="A674" s="35">
        <v>673</v>
      </c>
      <c r="B674" s="87">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48.888888888888886</v>
      </c>
      <c r="N674" s="12"/>
      <c r="O674" s="12"/>
      <c r="P674" s="12"/>
    </row>
    <row r="675" spans="1:16" x14ac:dyDescent="0.25">
      <c r="A675" s="35">
        <v>674</v>
      </c>
      <c r="B675" s="87">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48.888888888888886</v>
      </c>
      <c r="N675" s="12"/>
      <c r="O675" s="12"/>
      <c r="P675" s="12"/>
    </row>
    <row r="676" spans="1:16" x14ac:dyDescent="0.25">
      <c r="A676" s="35">
        <v>675</v>
      </c>
      <c r="B676" s="87">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48.888888888888886</v>
      </c>
      <c r="N676" s="12"/>
      <c r="O676" s="12"/>
      <c r="P676" s="12"/>
    </row>
    <row r="677" spans="1:16" x14ac:dyDescent="0.25">
      <c r="A677" s="35">
        <v>676</v>
      </c>
      <c r="B677" s="87">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48.888888888888886</v>
      </c>
      <c r="N677" s="12"/>
      <c r="O677" s="12"/>
      <c r="P677" s="12"/>
    </row>
    <row r="678" spans="1:16" x14ac:dyDescent="0.25">
      <c r="A678" s="35">
        <v>677</v>
      </c>
      <c r="B678" s="87">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48.888888888888886</v>
      </c>
      <c r="N678" s="12"/>
      <c r="O678" s="12"/>
      <c r="P678" s="12"/>
    </row>
    <row r="679" spans="1:16" x14ac:dyDescent="0.25">
      <c r="A679" s="35">
        <v>678</v>
      </c>
      <c r="B679" s="87">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48.888888888888886</v>
      </c>
      <c r="N679" s="12"/>
      <c r="O679" s="12"/>
      <c r="P679" s="12"/>
    </row>
    <row r="680" spans="1:16" x14ac:dyDescent="0.25">
      <c r="A680" s="35">
        <v>679</v>
      </c>
      <c r="B680" s="87">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48.888888888888886</v>
      </c>
      <c r="N680" s="12"/>
      <c r="O680" s="12"/>
      <c r="P680" s="12"/>
    </row>
    <row r="681" spans="1:16" x14ac:dyDescent="0.25">
      <c r="A681" s="35">
        <v>680</v>
      </c>
      <c r="B681" s="87">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28.333333333333332</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48.888888888888886</v>
      </c>
      <c r="N681" s="12"/>
      <c r="O681" s="12"/>
      <c r="P681" s="12"/>
    </row>
    <row r="682" spans="1:16" x14ac:dyDescent="0.25">
      <c r="A682" s="35">
        <v>681</v>
      </c>
      <c r="B682" s="87">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28.333333333333332</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48.888888888888886</v>
      </c>
      <c r="N682" s="12"/>
      <c r="O682" s="12"/>
      <c r="P682" s="12"/>
    </row>
    <row r="683" spans="1:16" x14ac:dyDescent="0.25">
      <c r="A683" s="35">
        <v>682</v>
      </c>
      <c r="B683" s="87">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28.333333333333332</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48.888888888888886</v>
      </c>
      <c r="N683" s="12"/>
      <c r="O683" s="12"/>
      <c r="P683" s="12"/>
    </row>
    <row r="684" spans="1:16" x14ac:dyDescent="0.25">
      <c r="A684" s="35">
        <v>683</v>
      </c>
      <c r="B684" s="87">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28.333333333333332</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48.888888888888886</v>
      </c>
      <c r="N684" s="12"/>
      <c r="O684" s="12"/>
      <c r="P684" s="12"/>
    </row>
    <row r="685" spans="1:16" x14ac:dyDescent="0.25">
      <c r="A685" s="35">
        <v>684</v>
      </c>
      <c r="B685" s="87">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28.333333333333332</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48.888888888888886</v>
      </c>
      <c r="N685" s="12"/>
      <c r="O685" s="12"/>
      <c r="P685" s="12"/>
    </row>
    <row r="686" spans="1:16" x14ac:dyDescent="0.25">
      <c r="A686" s="35">
        <v>685</v>
      </c>
      <c r="B686" s="87">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28.333333333333332</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48.888888888888886</v>
      </c>
      <c r="N686" s="12"/>
      <c r="O686" s="12"/>
      <c r="P686" s="12"/>
    </row>
    <row r="687" spans="1:16" x14ac:dyDescent="0.25">
      <c r="A687" s="35">
        <v>686</v>
      </c>
      <c r="B687" s="87">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28.333333333333332</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48.888888888888886</v>
      </c>
      <c r="N687" s="12"/>
      <c r="O687" s="12"/>
      <c r="P687" s="12"/>
    </row>
    <row r="688" spans="1:16" x14ac:dyDescent="0.25">
      <c r="A688" s="35">
        <v>687</v>
      </c>
      <c r="B688" s="87">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19.444444444444443</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28.333333333333332</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48.888888888888886</v>
      </c>
      <c r="N688" s="12"/>
      <c r="O688" s="12"/>
      <c r="P688" s="12"/>
    </row>
    <row r="689" spans="1:16" x14ac:dyDescent="0.25">
      <c r="A689" s="35">
        <v>688</v>
      </c>
      <c r="B689" s="87">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19.444444444444443</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28.333333333333332</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48.888888888888886</v>
      </c>
      <c r="N689" s="12"/>
      <c r="O689" s="12"/>
      <c r="P689" s="12"/>
    </row>
    <row r="690" spans="1:16" x14ac:dyDescent="0.25">
      <c r="A690" s="35">
        <v>689</v>
      </c>
      <c r="B690" s="87">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19.444444444444443</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28.333333333333332</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48.888888888888886</v>
      </c>
      <c r="N690" s="12"/>
      <c r="O690" s="12"/>
      <c r="P690" s="12"/>
    </row>
    <row r="691" spans="1:16" x14ac:dyDescent="0.25">
      <c r="A691" s="35">
        <v>690</v>
      </c>
      <c r="B691" s="87">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19.444444444444443</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48.888888888888886</v>
      </c>
      <c r="N691" s="12"/>
      <c r="O691" s="12"/>
      <c r="P691" s="12"/>
    </row>
    <row r="692" spans="1:16" x14ac:dyDescent="0.25">
      <c r="A692" s="35">
        <v>691</v>
      </c>
      <c r="B692" s="87">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19.444444444444443</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48.888888888888886</v>
      </c>
      <c r="N692" s="12"/>
      <c r="O692" s="12"/>
      <c r="P692" s="12"/>
    </row>
    <row r="693" spans="1:16" x14ac:dyDescent="0.25">
      <c r="A693" s="35">
        <v>692</v>
      </c>
      <c r="B693" s="87">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19.444444444444443</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48.888888888888886</v>
      </c>
      <c r="N693" s="12"/>
      <c r="O693" s="12"/>
      <c r="P693" s="12"/>
    </row>
    <row r="694" spans="1:16" x14ac:dyDescent="0.25">
      <c r="A694" s="35">
        <v>693</v>
      </c>
      <c r="B694" s="87">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48.888888888888886</v>
      </c>
      <c r="N694" s="12"/>
      <c r="O694" s="12"/>
      <c r="P694" s="12"/>
    </row>
    <row r="695" spans="1:16" x14ac:dyDescent="0.25">
      <c r="A695" s="35">
        <v>694</v>
      </c>
      <c r="B695" s="87">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48.888888888888886</v>
      </c>
      <c r="N695" s="12"/>
      <c r="O695" s="12"/>
      <c r="P695" s="12"/>
    </row>
    <row r="696" spans="1:16" x14ac:dyDescent="0.25">
      <c r="A696" s="35">
        <v>695</v>
      </c>
      <c r="B696" s="87">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48.888888888888886</v>
      </c>
      <c r="N696" s="12"/>
      <c r="O696" s="12"/>
      <c r="P696" s="12"/>
    </row>
    <row r="697" spans="1:16" x14ac:dyDescent="0.25">
      <c r="A697" s="35">
        <v>696</v>
      </c>
      <c r="B697" s="87">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48.888888888888886</v>
      </c>
      <c r="N697" s="12"/>
      <c r="O697" s="12"/>
      <c r="P697" s="12"/>
    </row>
    <row r="698" spans="1:16" x14ac:dyDescent="0.25">
      <c r="A698" s="35">
        <v>697</v>
      </c>
      <c r="B698" s="87">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48.888888888888886</v>
      </c>
      <c r="N698" s="12"/>
      <c r="O698" s="12"/>
      <c r="P698" s="12"/>
    </row>
    <row r="699" spans="1:16" x14ac:dyDescent="0.25">
      <c r="A699" s="35">
        <v>698</v>
      </c>
      <c r="B699" s="87">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48.888888888888886</v>
      </c>
      <c r="N699" s="12"/>
      <c r="O699" s="12"/>
      <c r="P699" s="12"/>
    </row>
    <row r="700" spans="1:16" x14ac:dyDescent="0.25">
      <c r="A700" s="35">
        <v>699</v>
      </c>
      <c r="B700" s="87">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48.888888888888886</v>
      </c>
      <c r="N700" s="12"/>
      <c r="O700" s="12"/>
      <c r="P700" s="12"/>
    </row>
    <row r="701" spans="1:16" x14ac:dyDescent="0.25">
      <c r="A701" s="35">
        <v>700</v>
      </c>
      <c r="B701" s="87">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48.888888888888886</v>
      </c>
      <c r="N701" s="12"/>
      <c r="O701" s="12"/>
      <c r="P701" s="12"/>
    </row>
    <row r="702" spans="1:16" x14ac:dyDescent="0.25">
      <c r="A702" s="35">
        <v>701</v>
      </c>
      <c r="B702" s="87">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48.888888888888886</v>
      </c>
      <c r="N702" s="12"/>
      <c r="O702" s="12"/>
      <c r="P702" s="12"/>
    </row>
    <row r="703" spans="1:16" x14ac:dyDescent="0.25">
      <c r="A703" s="35">
        <v>702</v>
      </c>
      <c r="B703" s="87">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48.888888888888886</v>
      </c>
      <c r="N703" s="12"/>
      <c r="O703" s="12"/>
      <c r="P703" s="12"/>
    </row>
    <row r="704" spans="1:16" x14ac:dyDescent="0.25">
      <c r="A704" s="35">
        <v>703</v>
      </c>
      <c r="B704" s="87">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48.888888888888886</v>
      </c>
      <c r="N704" s="12"/>
      <c r="O704" s="12"/>
      <c r="P704" s="12"/>
    </row>
    <row r="705" spans="1:16" x14ac:dyDescent="0.25">
      <c r="A705" s="35">
        <v>704</v>
      </c>
      <c r="B705" s="87">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28.333333333333332</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48.888888888888886</v>
      </c>
      <c r="N705" s="12"/>
      <c r="O705" s="12"/>
      <c r="P705" s="12"/>
    </row>
    <row r="706" spans="1:16" x14ac:dyDescent="0.25">
      <c r="A706" s="35">
        <v>705</v>
      </c>
      <c r="B706" s="87">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28.333333333333332</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48.888888888888886</v>
      </c>
      <c r="N706" s="12"/>
      <c r="O706" s="12"/>
      <c r="P706" s="12"/>
    </row>
    <row r="707" spans="1:16" x14ac:dyDescent="0.25">
      <c r="A707" s="35">
        <v>706</v>
      </c>
      <c r="B707" s="87">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28.333333333333332</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48.888888888888886</v>
      </c>
      <c r="N707" s="12"/>
      <c r="O707" s="12"/>
      <c r="P707" s="12"/>
    </row>
    <row r="708" spans="1:16" x14ac:dyDescent="0.25">
      <c r="A708" s="35">
        <v>707</v>
      </c>
      <c r="B708" s="87">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28.333333333333332</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48.888888888888886</v>
      </c>
      <c r="N708" s="12"/>
      <c r="O708" s="12"/>
      <c r="P708" s="12"/>
    </row>
    <row r="709" spans="1:16" x14ac:dyDescent="0.25">
      <c r="A709" s="35">
        <v>708</v>
      </c>
      <c r="B709" s="87">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28.333333333333332</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48.888888888888886</v>
      </c>
      <c r="N709" s="12"/>
      <c r="O709" s="12"/>
      <c r="P709" s="12"/>
    </row>
    <row r="710" spans="1:16" x14ac:dyDescent="0.25">
      <c r="A710" s="35">
        <v>709</v>
      </c>
      <c r="B710" s="87">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28.333333333333332</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48.888888888888886</v>
      </c>
      <c r="N710" s="12"/>
      <c r="O710" s="12"/>
      <c r="P710" s="12"/>
    </row>
    <row r="711" spans="1:16" x14ac:dyDescent="0.25">
      <c r="A711" s="35">
        <v>710</v>
      </c>
      <c r="B711" s="87">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28.333333333333332</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48.888888888888886</v>
      </c>
      <c r="N711" s="12"/>
      <c r="O711" s="12"/>
      <c r="P711" s="12"/>
    </row>
    <row r="712" spans="1:16" x14ac:dyDescent="0.25">
      <c r="A712" s="35">
        <v>711</v>
      </c>
      <c r="B712" s="87">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19.444444444444443</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28.333333333333332</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48.888888888888886</v>
      </c>
      <c r="N712" s="12"/>
      <c r="O712" s="12"/>
      <c r="P712" s="12"/>
    </row>
    <row r="713" spans="1:16" x14ac:dyDescent="0.25">
      <c r="A713" s="35">
        <v>712</v>
      </c>
      <c r="B713" s="87">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19.444444444444443</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28.333333333333332</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48.888888888888886</v>
      </c>
      <c r="N713" s="12"/>
      <c r="O713" s="12"/>
      <c r="P713" s="12"/>
    </row>
    <row r="714" spans="1:16" x14ac:dyDescent="0.25">
      <c r="A714" s="35">
        <v>713</v>
      </c>
      <c r="B714" s="87">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19.444444444444443</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28.333333333333332</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48.888888888888886</v>
      </c>
      <c r="N714" s="12"/>
      <c r="O714" s="12"/>
      <c r="P714" s="12"/>
    </row>
    <row r="715" spans="1:16" x14ac:dyDescent="0.25">
      <c r="A715" s="35">
        <v>714</v>
      </c>
      <c r="B715" s="87">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19.444444444444443</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48.888888888888886</v>
      </c>
      <c r="N715" s="12"/>
      <c r="O715" s="12"/>
      <c r="P715" s="12"/>
    </row>
    <row r="716" spans="1:16" x14ac:dyDescent="0.25">
      <c r="A716" s="35">
        <v>715</v>
      </c>
      <c r="B716" s="87">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19.444444444444443</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48.888888888888886</v>
      </c>
      <c r="N716" s="12"/>
      <c r="O716" s="12"/>
      <c r="P716" s="12"/>
    </row>
    <row r="717" spans="1:16" x14ac:dyDescent="0.25">
      <c r="A717" s="35">
        <v>716</v>
      </c>
      <c r="B717" s="87">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19.444444444444443</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48.888888888888886</v>
      </c>
      <c r="N717" s="12"/>
      <c r="O717" s="12"/>
      <c r="P717" s="12"/>
    </row>
    <row r="718" spans="1:16" x14ac:dyDescent="0.25">
      <c r="A718" s="35">
        <v>717</v>
      </c>
      <c r="B718" s="87">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48.888888888888886</v>
      </c>
      <c r="N718" s="12"/>
      <c r="O718" s="12"/>
      <c r="P718" s="12"/>
    </row>
    <row r="719" spans="1:16" x14ac:dyDescent="0.25">
      <c r="A719" s="35">
        <v>718</v>
      </c>
      <c r="B719" s="87">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48.888888888888886</v>
      </c>
      <c r="N719" s="12"/>
      <c r="O719" s="12"/>
      <c r="P719" s="12"/>
    </row>
    <row r="720" spans="1:16" x14ac:dyDescent="0.25">
      <c r="A720" s="35">
        <v>719</v>
      </c>
      <c r="B720" s="87">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48.888888888888886</v>
      </c>
      <c r="N720" s="12"/>
      <c r="O720" s="12"/>
      <c r="P720" s="12"/>
    </row>
    <row r="721" spans="1:16" x14ac:dyDescent="0.25">
      <c r="A721" s="35">
        <v>720</v>
      </c>
      <c r="B721" s="87">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48.888888888888886</v>
      </c>
      <c r="N721" s="12"/>
      <c r="O721" s="12"/>
      <c r="P721" s="12"/>
    </row>
    <row r="722" spans="1:16" x14ac:dyDescent="0.25">
      <c r="A722" s="35">
        <v>721</v>
      </c>
      <c r="B722" s="87">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48.888888888888886</v>
      </c>
      <c r="N722" s="12"/>
      <c r="O722" s="12"/>
      <c r="P722" s="12"/>
    </row>
    <row r="723" spans="1:16" x14ac:dyDescent="0.25">
      <c r="A723" s="35">
        <v>722</v>
      </c>
      <c r="B723" s="87">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48.888888888888886</v>
      </c>
      <c r="N723" s="12"/>
      <c r="O723" s="12"/>
      <c r="P723" s="12"/>
    </row>
    <row r="724" spans="1:16" x14ac:dyDescent="0.25">
      <c r="A724" s="35">
        <v>723</v>
      </c>
      <c r="B724" s="87">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48.888888888888886</v>
      </c>
      <c r="N724" s="12"/>
      <c r="O724" s="12"/>
      <c r="P724" s="12"/>
    </row>
    <row r="725" spans="1:16" x14ac:dyDescent="0.25">
      <c r="A725" s="35">
        <v>724</v>
      </c>
      <c r="B725" s="87">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48.888888888888886</v>
      </c>
      <c r="N725" s="12"/>
      <c r="O725" s="12"/>
      <c r="P725" s="12"/>
    </row>
    <row r="726" spans="1:16" x14ac:dyDescent="0.25">
      <c r="A726" s="35">
        <v>725</v>
      </c>
      <c r="B726" s="87">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48.888888888888886</v>
      </c>
      <c r="N726" s="12"/>
      <c r="O726" s="12"/>
      <c r="P726" s="12"/>
    </row>
    <row r="727" spans="1:16" x14ac:dyDescent="0.25">
      <c r="A727" s="35">
        <v>726</v>
      </c>
      <c r="B727" s="87">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48.888888888888886</v>
      </c>
      <c r="N727" s="12"/>
      <c r="O727" s="12"/>
      <c r="P727" s="12"/>
    </row>
    <row r="728" spans="1:16" x14ac:dyDescent="0.25">
      <c r="A728" s="35">
        <v>727</v>
      </c>
      <c r="B728" s="87">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48.888888888888886</v>
      </c>
      <c r="N728" s="12"/>
      <c r="O728" s="12"/>
      <c r="P728" s="12"/>
    </row>
    <row r="729" spans="1:16" x14ac:dyDescent="0.25">
      <c r="A729" s="35">
        <v>728</v>
      </c>
      <c r="B729" s="87">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28.333333333333332</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48.888888888888886</v>
      </c>
      <c r="N729" s="12"/>
      <c r="O729" s="12"/>
      <c r="P729" s="12"/>
    </row>
    <row r="730" spans="1:16" x14ac:dyDescent="0.25">
      <c r="A730" s="35">
        <v>729</v>
      </c>
      <c r="B730" s="87">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28.333333333333332</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48.888888888888886</v>
      </c>
      <c r="N730" s="12"/>
      <c r="O730" s="12"/>
      <c r="P730" s="12"/>
    </row>
    <row r="731" spans="1:16" x14ac:dyDescent="0.25">
      <c r="A731" s="35">
        <v>730</v>
      </c>
      <c r="B731" s="87">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28.333333333333332</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48.888888888888886</v>
      </c>
      <c r="N731" s="12"/>
      <c r="O731" s="12"/>
      <c r="P731" s="12"/>
    </row>
    <row r="732" spans="1:16" x14ac:dyDescent="0.25">
      <c r="A732" s="35">
        <v>731</v>
      </c>
      <c r="B732" s="87">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28.333333333333332</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48.888888888888886</v>
      </c>
      <c r="N732" s="12"/>
      <c r="O732" s="12"/>
      <c r="P732" s="12"/>
    </row>
    <row r="733" spans="1:16" x14ac:dyDescent="0.25">
      <c r="A733" s="35">
        <v>732</v>
      </c>
      <c r="B733" s="87">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28.333333333333332</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48.888888888888886</v>
      </c>
      <c r="N733" s="12"/>
      <c r="O733" s="12"/>
      <c r="P733" s="12"/>
    </row>
    <row r="734" spans="1:16" x14ac:dyDescent="0.25">
      <c r="A734" s="35">
        <v>733</v>
      </c>
      <c r="B734" s="87">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28.333333333333332</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48.888888888888886</v>
      </c>
      <c r="N734" s="12"/>
      <c r="O734" s="12"/>
      <c r="P734" s="12"/>
    </row>
    <row r="735" spans="1:16" x14ac:dyDescent="0.25">
      <c r="A735" s="35">
        <v>734</v>
      </c>
      <c r="B735" s="87">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28.333333333333332</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48.888888888888886</v>
      </c>
      <c r="N735" s="12"/>
      <c r="O735" s="12"/>
      <c r="P735" s="12"/>
    </row>
    <row r="736" spans="1:16" x14ac:dyDescent="0.25">
      <c r="A736" s="35">
        <v>735</v>
      </c>
      <c r="B736" s="87">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19.444444444444443</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28.333333333333332</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48.888888888888886</v>
      </c>
      <c r="N736" s="12"/>
      <c r="O736" s="12"/>
      <c r="P736" s="12"/>
    </row>
    <row r="737" spans="1:16" x14ac:dyDescent="0.25">
      <c r="A737" s="35">
        <v>736</v>
      </c>
      <c r="B737" s="87">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19.444444444444443</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28.333333333333332</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48.888888888888886</v>
      </c>
      <c r="N737" s="12"/>
      <c r="O737" s="12"/>
      <c r="P737" s="12"/>
    </row>
    <row r="738" spans="1:16" x14ac:dyDescent="0.25">
      <c r="A738" s="35">
        <v>737</v>
      </c>
      <c r="B738" s="87">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19.444444444444443</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28.333333333333332</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48.888888888888886</v>
      </c>
      <c r="N738" s="12"/>
      <c r="O738" s="12"/>
      <c r="P738" s="12"/>
    </row>
    <row r="739" spans="1:16" x14ac:dyDescent="0.25">
      <c r="A739" s="35">
        <v>738</v>
      </c>
      <c r="B739" s="87">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19.444444444444443</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48.888888888888886</v>
      </c>
      <c r="N739" s="12"/>
      <c r="O739" s="12"/>
      <c r="P739" s="12"/>
    </row>
    <row r="740" spans="1:16" x14ac:dyDescent="0.25">
      <c r="A740" s="35">
        <v>739</v>
      </c>
      <c r="B740" s="87">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19.444444444444443</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48.888888888888886</v>
      </c>
      <c r="N740" s="12"/>
      <c r="O740" s="12"/>
      <c r="P740" s="12"/>
    </row>
    <row r="741" spans="1:16" x14ac:dyDescent="0.25">
      <c r="A741" s="35">
        <v>740</v>
      </c>
      <c r="B741" s="87">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19.444444444444443</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48.888888888888886</v>
      </c>
      <c r="N741" s="12"/>
      <c r="O741" s="12"/>
      <c r="P741" s="12"/>
    </row>
    <row r="742" spans="1:16" x14ac:dyDescent="0.25">
      <c r="A742" s="35">
        <v>741</v>
      </c>
      <c r="B742" s="87">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48.888888888888886</v>
      </c>
      <c r="N742" s="12"/>
      <c r="O742" s="12"/>
      <c r="P742" s="12"/>
    </row>
    <row r="743" spans="1:16" x14ac:dyDescent="0.25">
      <c r="A743" s="35">
        <v>742</v>
      </c>
      <c r="B743" s="87">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48.888888888888886</v>
      </c>
      <c r="N743" s="12"/>
      <c r="O743" s="12"/>
      <c r="P743" s="12"/>
    </row>
    <row r="744" spans="1:16" x14ac:dyDescent="0.25">
      <c r="A744" s="35">
        <v>743</v>
      </c>
      <c r="B744" s="87">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48.888888888888886</v>
      </c>
      <c r="N744" s="12"/>
      <c r="O744" s="12"/>
      <c r="P744" s="12"/>
    </row>
    <row r="745" spans="1:16" x14ac:dyDescent="0.25">
      <c r="A745" s="35">
        <v>744</v>
      </c>
      <c r="B745" s="87">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48.888888888888886</v>
      </c>
      <c r="N745" s="12"/>
      <c r="O745" s="12"/>
      <c r="P745" s="12"/>
    </row>
    <row r="746" spans="1:16" x14ac:dyDescent="0.25">
      <c r="A746" s="35">
        <v>745</v>
      </c>
      <c r="B746" s="87">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48.888888888888886</v>
      </c>
      <c r="N746" s="12"/>
      <c r="O746" s="12"/>
      <c r="P746" s="12"/>
    </row>
    <row r="747" spans="1:16" x14ac:dyDescent="0.25">
      <c r="A747" s="35">
        <v>746</v>
      </c>
      <c r="B747" s="87">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48.888888888888886</v>
      </c>
      <c r="N747" s="12"/>
      <c r="O747" s="12"/>
      <c r="P747" s="12"/>
    </row>
    <row r="748" spans="1:16" x14ac:dyDescent="0.25">
      <c r="A748" s="35">
        <v>747</v>
      </c>
      <c r="B748" s="87">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48.888888888888886</v>
      </c>
      <c r="N748" s="12"/>
      <c r="O748" s="12"/>
      <c r="P748" s="12"/>
    </row>
    <row r="749" spans="1:16" x14ac:dyDescent="0.25">
      <c r="A749" s="35">
        <v>748</v>
      </c>
      <c r="B749" s="87">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48.888888888888886</v>
      </c>
      <c r="N749" s="12"/>
      <c r="O749" s="12"/>
      <c r="P749" s="12"/>
    </row>
    <row r="750" spans="1:16" x14ac:dyDescent="0.25">
      <c r="A750" s="35">
        <v>749</v>
      </c>
      <c r="B750" s="87">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48.888888888888886</v>
      </c>
      <c r="N750" s="12"/>
      <c r="O750" s="12"/>
      <c r="P750" s="12"/>
    </row>
    <row r="751" spans="1:16" x14ac:dyDescent="0.25">
      <c r="A751" s="35">
        <v>750</v>
      </c>
      <c r="B751" s="87">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48.888888888888886</v>
      </c>
      <c r="N751" s="12"/>
      <c r="O751" s="12"/>
      <c r="P751" s="12"/>
    </row>
    <row r="752" spans="1:16" x14ac:dyDescent="0.25">
      <c r="A752" s="35">
        <v>751</v>
      </c>
      <c r="B752" s="87">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48.888888888888886</v>
      </c>
      <c r="N752" s="12"/>
      <c r="O752" s="12"/>
      <c r="P752" s="12"/>
    </row>
    <row r="753" spans="1:16" x14ac:dyDescent="0.25">
      <c r="A753" s="35">
        <v>752</v>
      </c>
      <c r="B753" s="87">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28.333333333333332</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48.888888888888886</v>
      </c>
      <c r="N753" s="12"/>
      <c r="O753" s="12"/>
      <c r="P753" s="12"/>
    </row>
    <row r="754" spans="1:16" x14ac:dyDescent="0.25">
      <c r="A754" s="35">
        <v>753</v>
      </c>
      <c r="B754" s="87">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28.333333333333332</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48.888888888888886</v>
      </c>
      <c r="N754" s="12"/>
      <c r="O754" s="12"/>
      <c r="P754" s="12"/>
    </row>
    <row r="755" spans="1:16" x14ac:dyDescent="0.25">
      <c r="A755" s="35">
        <v>754</v>
      </c>
      <c r="B755" s="87">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28.333333333333332</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48.888888888888886</v>
      </c>
      <c r="N755" s="12"/>
      <c r="O755" s="12"/>
      <c r="P755" s="12"/>
    </row>
    <row r="756" spans="1:16" x14ac:dyDescent="0.25">
      <c r="A756" s="35">
        <v>755</v>
      </c>
      <c r="B756" s="87">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28.333333333333332</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48.888888888888886</v>
      </c>
      <c r="N756" s="12"/>
      <c r="O756" s="12"/>
      <c r="P756" s="12"/>
    </row>
    <row r="757" spans="1:16" x14ac:dyDescent="0.25">
      <c r="A757" s="35">
        <v>756</v>
      </c>
      <c r="B757" s="87">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28.333333333333332</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48.888888888888886</v>
      </c>
      <c r="N757" s="12"/>
      <c r="O757" s="12"/>
      <c r="P757" s="12"/>
    </row>
    <row r="758" spans="1:16" x14ac:dyDescent="0.25">
      <c r="A758" s="35">
        <v>757</v>
      </c>
      <c r="B758" s="87">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28.333333333333332</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48.888888888888886</v>
      </c>
      <c r="N758" s="12"/>
      <c r="O758" s="12"/>
      <c r="P758" s="12"/>
    </row>
    <row r="759" spans="1:16" x14ac:dyDescent="0.25">
      <c r="A759" s="35">
        <v>758</v>
      </c>
      <c r="B759" s="87">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28.333333333333332</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48.888888888888886</v>
      </c>
      <c r="N759" s="12"/>
      <c r="O759" s="12"/>
      <c r="P759" s="12"/>
    </row>
    <row r="760" spans="1:16" x14ac:dyDescent="0.25">
      <c r="A760" s="35">
        <v>759</v>
      </c>
      <c r="B760" s="87">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19.444444444444443</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28.333333333333332</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48.888888888888886</v>
      </c>
      <c r="N760" s="12"/>
      <c r="O760" s="12"/>
      <c r="P760" s="12"/>
    </row>
    <row r="761" spans="1:16" x14ac:dyDescent="0.25">
      <c r="A761" s="35">
        <v>760</v>
      </c>
      <c r="B761" s="87">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19.444444444444443</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28.333333333333332</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48.888888888888886</v>
      </c>
      <c r="N761" s="12"/>
      <c r="O761" s="12"/>
      <c r="P761" s="12"/>
    </row>
    <row r="762" spans="1:16" x14ac:dyDescent="0.25">
      <c r="A762" s="35">
        <v>761</v>
      </c>
      <c r="B762" s="87">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19.444444444444443</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28.333333333333332</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48.888888888888886</v>
      </c>
      <c r="N762" s="12"/>
      <c r="O762" s="12"/>
      <c r="P762" s="12"/>
    </row>
    <row r="763" spans="1:16" x14ac:dyDescent="0.25">
      <c r="A763" s="35">
        <v>762</v>
      </c>
      <c r="B763" s="87">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19.444444444444443</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48.888888888888886</v>
      </c>
      <c r="N763" s="12"/>
      <c r="O763" s="12"/>
      <c r="P763" s="12"/>
    </row>
    <row r="764" spans="1:16" x14ac:dyDescent="0.25">
      <c r="A764" s="35">
        <v>763</v>
      </c>
      <c r="B764" s="87">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19.444444444444443</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48.888888888888886</v>
      </c>
      <c r="N764" s="12"/>
      <c r="O764" s="12"/>
      <c r="P764" s="12"/>
    </row>
    <row r="765" spans="1:16" x14ac:dyDescent="0.25">
      <c r="A765" s="35">
        <v>764</v>
      </c>
      <c r="B765" s="87">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19.444444444444443</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48.888888888888886</v>
      </c>
      <c r="N765" s="12"/>
      <c r="O765" s="12"/>
      <c r="P765" s="12"/>
    </row>
    <row r="766" spans="1:16" x14ac:dyDescent="0.25">
      <c r="A766" s="35">
        <v>765</v>
      </c>
      <c r="B766" s="87">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48.888888888888886</v>
      </c>
      <c r="N766" s="12"/>
      <c r="O766" s="12"/>
      <c r="P766" s="12"/>
    </row>
    <row r="767" spans="1:16" x14ac:dyDescent="0.25">
      <c r="A767" s="35">
        <v>766</v>
      </c>
      <c r="B767" s="87">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48.888888888888886</v>
      </c>
      <c r="N767" s="12"/>
      <c r="O767" s="12"/>
      <c r="P767" s="12"/>
    </row>
    <row r="768" spans="1:16" x14ac:dyDescent="0.25">
      <c r="A768" s="35">
        <v>767</v>
      </c>
      <c r="B768" s="87">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48.888888888888886</v>
      </c>
      <c r="N768" s="12"/>
      <c r="O768" s="12"/>
      <c r="P768" s="12"/>
    </row>
    <row r="769" spans="1:16" x14ac:dyDescent="0.25">
      <c r="A769" s="35">
        <v>768</v>
      </c>
      <c r="B769" s="87">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48.888888888888886</v>
      </c>
      <c r="N769" s="12"/>
      <c r="O769" s="12"/>
      <c r="P769" s="12"/>
    </row>
    <row r="770" spans="1:16" x14ac:dyDescent="0.25">
      <c r="A770" s="35">
        <v>769</v>
      </c>
      <c r="B770" s="87">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48.888888888888886</v>
      </c>
      <c r="N770" s="12"/>
      <c r="O770" s="12"/>
      <c r="P770" s="12"/>
    </row>
    <row r="771" spans="1:16" x14ac:dyDescent="0.25">
      <c r="A771" s="35">
        <v>770</v>
      </c>
      <c r="B771" s="87">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48.888888888888886</v>
      </c>
      <c r="N771" s="12"/>
      <c r="O771" s="12"/>
      <c r="P771" s="12"/>
    </row>
    <row r="772" spans="1:16" x14ac:dyDescent="0.25">
      <c r="A772" s="35">
        <v>771</v>
      </c>
      <c r="B772" s="87">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48.888888888888886</v>
      </c>
      <c r="N772" s="12"/>
      <c r="O772" s="12"/>
      <c r="P772" s="12"/>
    </row>
    <row r="773" spans="1:16" x14ac:dyDescent="0.25">
      <c r="A773" s="35">
        <v>772</v>
      </c>
      <c r="B773" s="87">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48.888888888888886</v>
      </c>
      <c r="N773" s="12"/>
      <c r="O773" s="12"/>
      <c r="P773" s="12"/>
    </row>
    <row r="774" spans="1:16" x14ac:dyDescent="0.25">
      <c r="A774" s="35">
        <v>773</v>
      </c>
      <c r="B774" s="87">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48.888888888888886</v>
      </c>
      <c r="N774" s="12"/>
      <c r="O774" s="12"/>
      <c r="P774" s="12"/>
    </row>
    <row r="775" spans="1:16" x14ac:dyDescent="0.25">
      <c r="A775" s="35">
        <v>774</v>
      </c>
      <c r="B775" s="87">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48.888888888888886</v>
      </c>
      <c r="N775" s="12"/>
      <c r="O775" s="12"/>
      <c r="P775" s="12"/>
    </row>
    <row r="776" spans="1:16" x14ac:dyDescent="0.25">
      <c r="A776" s="35">
        <v>775</v>
      </c>
      <c r="B776" s="87">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48.888888888888886</v>
      </c>
      <c r="N776" s="12"/>
      <c r="O776" s="12"/>
      <c r="P776" s="12"/>
    </row>
    <row r="777" spans="1:16" x14ac:dyDescent="0.25">
      <c r="A777" s="35">
        <v>776</v>
      </c>
      <c r="B777" s="87">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28.333333333333332</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48.888888888888886</v>
      </c>
      <c r="N777" s="12"/>
      <c r="O777" s="12"/>
      <c r="P777" s="12"/>
    </row>
    <row r="778" spans="1:16" x14ac:dyDescent="0.25">
      <c r="A778" s="35">
        <v>777</v>
      </c>
      <c r="B778" s="87">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28.333333333333332</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48.888888888888886</v>
      </c>
      <c r="N778" s="12"/>
      <c r="O778" s="12"/>
      <c r="P778" s="12"/>
    </row>
    <row r="779" spans="1:16" x14ac:dyDescent="0.25">
      <c r="A779" s="35">
        <v>778</v>
      </c>
      <c r="B779" s="87">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28.333333333333332</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48.888888888888886</v>
      </c>
      <c r="N779" s="12"/>
      <c r="O779" s="12"/>
      <c r="P779" s="12"/>
    </row>
    <row r="780" spans="1:16" x14ac:dyDescent="0.25">
      <c r="A780" s="35">
        <v>779</v>
      </c>
      <c r="B780" s="87">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28.333333333333332</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48.888888888888886</v>
      </c>
      <c r="N780" s="12"/>
      <c r="O780" s="12"/>
      <c r="P780" s="12"/>
    </row>
    <row r="781" spans="1:16" x14ac:dyDescent="0.25">
      <c r="A781" s="35">
        <v>780</v>
      </c>
      <c r="B781" s="87">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28.333333333333332</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48.888888888888886</v>
      </c>
      <c r="N781" s="12"/>
      <c r="O781" s="12"/>
      <c r="P781" s="12"/>
    </row>
    <row r="782" spans="1:16" x14ac:dyDescent="0.25">
      <c r="A782" s="35">
        <v>781</v>
      </c>
      <c r="B782" s="87">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28.333333333333332</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48.888888888888886</v>
      </c>
      <c r="N782" s="12"/>
      <c r="O782" s="12"/>
      <c r="P782" s="12"/>
    </row>
    <row r="783" spans="1:16" x14ac:dyDescent="0.25">
      <c r="A783" s="35">
        <v>782</v>
      </c>
      <c r="B783" s="87">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28.333333333333332</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48.888888888888886</v>
      </c>
      <c r="N783" s="12"/>
      <c r="O783" s="12"/>
      <c r="P783" s="12"/>
    </row>
    <row r="784" spans="1:16" x14ac:dyDescent="0.25">
      <c r="A784" s="35">
        <v>783</v>
      </c>
      <c r="B784" s="87">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19.444444444444443</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28.333333333333332</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48.888888888888886</v>
      </c>
      <c r="N784" s="12"/>
      <c r="O784" s="12"/>
      <c r="P784" s="12"/>
    </row>
    <row r="785" spans="1:16" x14ac:dyDescent="0.25">
      <c r="A785" s="35">
        <v>784</v>
      </c>
      <c r="B785" s="87">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19.444444444444443</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28.333333333333332</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48.888888888888886</v>
      </c>
      <c r="N785" s="12"/>
      <c r="O785" s="12"/>
      <c r="P785" s="12"/>
    </row>
    <row r="786" spans="1:16" x14ac:dyDescent="0.25">
      <c r="A786" s="35">
        <v>785</v>
      </c>
      <c r="B786" s="87">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19.444444444444443</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28.333333333333332</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48.888888888888886</v>
      </c>
      <c r="N786" s="12"/>
      <c r="O786" s="12"/>
      <c r="P786" s="12"/>
    </row>
    <row r="787" spans="1:16" x14ac:dyDescent="0.25">
      <c r="A787" s="35">
        <v>786</v>
      </c>
      <c r="B787" s="87">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19.444444444444443</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48.888888888888886</v>
      </c>
      <c r="N787" s="12"/>
      <c r="O787" s="12"/>
      <c r="P787" s="12"/>
    </row>
    <row r="788" spans="1:16" x14ac:dyDescent="0.25">
      <c r="A788" s="35">
        <v>787</v>
      </c>
      <c r="B788" s="87">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19.444444444444443</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48.888888888888886</v>
      </c>
      <c r="N788" s="12"/>
      <c r="O788" s="12"/>
      <c r="P788" s="12"/>
    </row>
    <row r="789" spans="1:16" x14ac:dyDescent="0.25">
      <c r="A789" s="35">
        <v>788</v>
      </c>
      <c r="B789" s="87">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19.444444444444443</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48.888888888888886</v>
      </c>
      <c r="N789" s="12"/>
      <c r="O789" s="12"/>
      <c r="P789" s="12"/>
    </row>
    <row r="790" spans="1:16" x14ac:dyDescent="0.25">
      <c r="A790" s="35">
        <v>789</v>
      </c>
      <c r="B790" s="87">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48.888888888888886</v>
      </c>
      <c r="N790" s="12"/>
      <c r="O790" s="12"/>
      <c r="P790" s="12"/>
    </row>
    <row r="791" spans="1:16" x14ac:dyDescent="0.25">
      <c r="A791" s="35">
        <v>790</v>
      </c>
      <c r="B791" s="87">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48.888888888888886</v>
      </c>
      <c r="N791" s="12"/>
      <c r="O791" s="12"/>
      <c r="P791" s="12"/>
    </row>
    <row r="792" spans="1:16" x14ac:dyDescent="0.25">
      <c r="A792" s="35">
        <v>791</v>
      </c>
      <c r="B792" s="87">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48.888888888888886</v>
      </c>
      <c r="N792" s="12"/>
      <c r="O792" s="12"/>
      <c r="P792" s="12"/>
    </row>
    <row r="793" spans="1:16" x14ac:dyDescent="0.25">
      <c r="A793" s="35">
        <v>792</v>
      </c>
      <c r="B793" s="87">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48.888888888888886</v>
      </c>
      <c r="N793" s="12"/>
      <c r="O793" s="12"/>
      <c r="P793" s="12"/>
    </row>
    <row r="794" spans="1:16" x14ac:dyDescent="0.25">
      <c r="A794" s="35">
        <v>793</v>
      </c>
      <c r="B794" s="87">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48.888888888888886</v>
      </c>
      <c r="N794" s="12"/>
      <c r="O794" s="12"/>
      <c r="P794" s="12"/>
    </row>
    <row r="795" spans="1:16" x14ac:dyDescent="0.25">
      <c r="A795" s="35">
        <v>794</v>
      </c>
      <c r="B795" s="87">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48.888888888888886</v>
      </c>
      <c r="N795" s="12"/>
      <c r="O795" s="12"/>
      <c r="P795" s="12"/>
    </row>
    <row r="796" spans="1:16" x14ac:dyDescent="0.25">
      <c r="A796" s="35">
        <v>795</v>
      </c>
      <c r="B796" s="87">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48.888888888888886</v>
      </c>
      <c r="N796" s="12"/>
      <c r="O796" s="12"/>
      <c r="P796" s="12"/>
    </row>
    <row r="797" spans="1:16" x14ac:dyDescent="0.25">
      <c r="A797" s="35">
        <v>796</v>
      </c>
      <c r="B797" s="87">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48.888888888888886</v>
      </c>
      <c r="N797" s="12"/>
      <c r="O797" s="12"/>
      <c r="P797" s="12"/>
    </row>
    <row r="798" spans="1:16" x14ac:dyDescent="0.25">
      <c r="A798" s="35">
        <v>797</v>
      </c>
      <c r="B798" s="87">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48.888888888888886</v>
      </c>
      <c r="N798" s="12"/>
      <c r="O798" s="12"/>
      <c r="P798" s="12"/>
    </row>
    <row r="799" spans="1:16" x14ac:dyDescent="0.25">
      <c r="A799" s="35">
        <v>798</v>
      </c>
      <c r="B799" s="87">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48.888888888888886</v>
      </c>
      <c r="N799" s="12"/>
      <c r="O799" s="12"/>
      <c r="P799" s="12"/>
    </row>
    <row r="800" spans="1:16" x14ac:dyDescent="0.25">
      <c r="A800" s="35">
        <v>799</v>
      </c>
      <c r="B800" s="87">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48.888888888888886</v>
      </c>
      <c r="N800" s="12"/>
      <c r="O800" s="12"/>
      <c r="P800" s="12"/>
    </row>
    <row r="801" spans="1:16" x14ac:dyDescent="0.25">
      <c r="A801" s="35">
        <v>800</v>
      </c>
      <c r="B801" s="87">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28.333333333333332</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48.888888888888886</v>
      </c>
      <c r="N801" s="12"/>
      <c r="O801" s="12"/>
      <c r="P801" s="12"/>
    </row>
    <row r="802" spans="1:16" x14ac:dyDescent="0.25">
      <c r="A802" s="35">
        <v>801</v>
      </c>
      <c r="B802" s="87">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28.333333333333332</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48.888888888888886</v>
      </c>
      <c r="N802" s="12"/>
      <c r="O802" s="12"/>
      <c r="P802" s="12"/>
    </row>
    <row r="803" spans="1:16" x14ac:dyDescent="0.25">
      <c r="A803" s="35">
        <v>802</v>
      </c>
      <c r="B803" s="87">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28.333333333333332</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48.888888888888886</v>
      </c>
      <c r="N803" s="12"/>
      <c r="O803" s="12"/>
      <c r="P803" s="12"/>
    </row>
    <row r="804" spans="1:16" x14ac:dyDescent="0.25">
      <c r="A804" s="35">
        <v>803</v>
      </c>
      <c r="B804" s="87">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28.333333333333332</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48.888888888888886</v>
      </c>
      <c r="N804" s="12"/>
      <c r="O804" s="12"/>
      <c r="P804" s="12"/>
    </row>
    <row r="805" spans="1:16" x14ac:dyDescent="0.25">
      <c r="A805" s="35">
        <v>804</v>
      </c>
      <c r="B805" s="87">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28.333333333333332</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48.888888888888886</v>
      </c>
      <c r="N805" s="12"/>
      <c r="O805" s="12"/>
      <c r="P805" s="12"/>
    </row>
    <row r="806" spans="1:16" x14ac:dyDescent="0.25">
      <c r="A806" s="35">
        <v>805</v>
      </c>
      <c r="B806" s="87">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28.333333333333332</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48.888888888888886</v>
      </c>
      <c r="N806" s="12"/>
      <c r="O806" s="12"/>
      <c r="P806" s="12"/>
    </row>
    <row r="807" spans="1:16" x14ac:dyDescent="0.25">
      <c r="A807" s="35">
        <v>806</v>
      </c>
      <c r="B807" s="87">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28.333333333333332</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48.888888888888886</v>
      </c>
      <c r="N807" s="12"/>
      <c r="O807" s="12"/>
      <c r="P807" s="12"/>
    </row>
    <row r="808" spans="1:16" x14ac:dyDescent="0.25">
      <c r="A808" s="35">
        <v>807</v>
      </c>
      <c r="B808" s="87">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19.444444444444443</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28.333333333333332</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48.888888888888886</v>
      </c>
      <c r="N808" s="12"/>
      <c r="O808" s="12"/>
      <c r="P808" s="12"/>
    </row>
    <row r="809" spans="1:16" x14ac:dyDescent="0.25">
      <c r="A809" s="35">
        <v>808</v>
      </c>
      <c r="B809" s="87">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19.444444444444443</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28.333333333333332</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48.888888888888886</v>
      </c>
      <c r="N809" s="12"/>
      <c r="O809" s="12"/>
      <c r="P809" s="12"/>
    </row>
    <row r="810" spans="1:16" x14ac:dyDescent="0.25">
      <c r="A810" s="35">
        <v>809</v>
      </c>
      <c r="B810" s="87">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19.444444444444443</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28.333333333333332</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48.888888888888886</v>
      </c>
      <c r="N810" s="12"/>
      <c r="O810" s="12"/>
      <c r="P810" s="12"/>
    </row>
    <row r="811" spans="1:16" x14ac:dyDescent="0.25">
      <c r="A811" s="35">
        <v>810</v>
      </c>
      <c r="B811" s="87">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19.444444444444443</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48.888888888888886</v>
      </c>
      <c r="N811" s="12"/>
      <c r="O811" s="12"/>
      <c r="P811" s="12"/>
    </row>
    <row r="812" spans="1:16" x14ac:dyDescent="0.25">
      <c r="A812" s="35">
        <v>811</v>
      </c>
      <c r="B812" s="87">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19.444444444444443</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48.888888888888886</v>
      </c>
      <c r="N812" s="12"/>
      <c r="O812" s="12"/>
      <c r="P812" s="12"/>
    </row>
    <row r="813" spans="1:16" x14ac:dyDescent="0.25">
      <c r="A813" s="35">
        <v>812</v>
      </c>
      <c r="B813" s="87">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19.444444444444443</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48.888888888888886</v>
      </c>
      <c r="N813" s="12"/>
      <c r="O813" s="12"/>
      <c r="P813" s="12"/>
    </row>
    <row r="814" spans="1:16" x14ac:dyDescent="0.25">
      <c r="A814" s="35">
        <v>813</v>
      </c>
      <c r="B814" s="87">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48.888888888888886</v>
      </c>
      <c r="N814" s="12"/>
      <c r="O814" s="12"/>
      <c r="P814" s="12"/>
    </row>
    <row r="815" spans="1:16" x14ac:dyDescent="0.25">
      <c r="A815" s="35">
        <v>814</v>
      </c>
      <c r="B815" s="87">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48.888888888888886</v>
      </c>
      <c r="N815" s="12"/>
      <c r="O815" s="12"/>
      <c r="P815" s="12"/>
    </row>
    <row r="816" spans="1:16" x14ac:dyDescent="0.25">
      <c r="A816" s="35">
        <v>815</v>
      </c>
      <c r="B816" s="87">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48.888888888888886</v>
      </c>
      <c r="N816" s="12"/>
      <c r="O816" s="12"/>
      <c r="P816" s="12"/>
    </row>
    <row r="817" spans="1:16" x14ac:dyDescent="0.25">
      <c r="A817" s="35">
        <v>816</v>
      </c>
      <c r="B817" s="87">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48.888888888888886</v>
      </c>
      <c r="N817" s="12"/>
      <c r="O817" s="12"/>
      <c r="P817" s="12"/>
    </row>
    <row r="818" spans="1:16" x14ac:dyDescent="0.25">
      <c r="A818" s="35">
        <v>817</v>
      </c>
      <c r="B818" s="87">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48.888888888888886</v>
      </c>
      <c r="N818" s="12"/>
      <c r="O818" s="12"/>
      <c r="P818" s="12"/>
    </row>
    <row r="819" spans="1:16" x14ac:dyDescent="0.25">
      <c r="A819" s="35">
        <v>818</v>
      </c>
      <c r="B819" s="87">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48.888888888888886</v>
      </c>
      <c r="N819" s="12"/>
      <c r="O819" s="12"/>
      <c r="P819" s="12"/>
    </row>
    <row r="820" spans="1:16" x14ac:dyDescent="0.25">
      <c r="A820" s="35">
        <v>819</v>
      </c>
      <c r="B820" s="87">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48.888888888888886</v>
      </c>
      <c r="N820" s="12"/>
      <c r="O820" s="12"/>
      <c r="P820" s="12"/>
    </row>
    <row r="821" spans="1:16" x14ac:dyDescent="0.25">
      <c r="A821" s="35">
        <v>820</v>
      </c>
      <c r="B821" s="87">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48.888888888888886</v>
      </c>
      <c r="N821" s="12"/>
      <c r="O821" s="12"/>
      <c r="P821" s="12"/>
    </row>
    <row r="822" spans="1:16" x14ac:dyDescent="0.25">
      <c r="A822" s="35">
        <v>821</v>
      </c>
      <c r="B822" s="87">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48.888888888888886</v>
      </c>
      <c r="N822" s="12"/>
      <c r="O822" s="12"/>
      <c r="P822" s="12"/>
    </row>
    <row r="823" spans="1:16" x14ac:dyDescent="0.25">
      <c r="A823" s="35">
        <v>822</v>
      </c>
      <c r="B823" s="87">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48.888888888888886</v>
      </c>
      <c r="N823" s="12"/>
      <c r="O823" s="12"/>
      <c r="P823" s="12"/>
    </row>
    <row r="824" spans="1:16" x14ac:dyDescent="0.25">
      <c r="A824" s="35">
        <v>823</v>
      </c>
      <c r="B824" s="87">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48.888888888888886</v>
      </c>
      <c r="N824" s="12"/>
      <c r="O824" s="12"/>
      <c r="P824" s="12"/>
    </row>
    <row r="825" spans="1:16" x14ac:dyDescent="0.25">
      <c r="A825" s="35">
        <v>824</v>
      </c>
      <c r="B825" s="87">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28.333333333333332</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48.888888888888886</v>
      </c>
      <c r="N825" s="12"/>
      <c r="O825" s="12"/>
      <c r="P825" s="12"/>
    </row>
    <row r="826" spans="1:16" x14ac:dyDescent="0.25">
      <c r="A826" s="35">
        <v>825</v>
      </c>
      <c r="B826" s="87">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28.333333333333332</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48.888888888888886</v>
      </c>
      <c r="N826" s="12"/>
      <c r="O826" s="12"/>
      <c r="P826" s="12"/>
    </row>
    <row r="827" spans="1:16" x14ac:dyDescent="0.25">
      <c r="A827" s="35">
        <v>826</v>
      </c>
      <c r="B827" s="87">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28.333333333333332</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48.888888888888886</v>
      </c>
      <c r="N827" s="12"/>
      <c r="O827" s="12"/>
      <c r="P827" s="12"/>
    </row>
    <row r="828" spans="1:16" x14ac:dyDescent="0.25">
      <c r="A828" s="35">
        <v>827</v>
      </c>
      <c r="B828" s="87">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28.333333333333332</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48.888888888888886</v>
      </c>
      <c r="N828" s="12"/>
      <c r="O828" s="12"/>
      <c r="P828" s="12"/>
    </row>
    <row r="829" spans="1:16" x14ac:dyDescent="0.25">
      <c r="A829" s="35">
        <v>828</v>
      </c>
      <c r="B829" s="87">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28.333333333333332</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48.888888888888886</v>
      </c>
      <c r="N829" s="12"/>
      <c r="O829" s="12"/>
      <c r="P829" s="12"/>
    </row>
    <row r="830" spans="1:16" x14ac:dyDescent="0.25">
      <c r="A830" s="35">
        <v>829</v>
      </c>
      <c r="B830" s="87">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28.333333333333332</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48.888888888888886</v>
      </c>
      <c r="N830" s="12"/>
      <c r="O830" s="12"/>
      <c r="P830" s="12"/>
    </row>
    <row r="831" spans="1:16" x14ac:dyDescent="0.25">
      <c r="A831" s="35">
        <v>830</v>
      </c>
      <c r="B831" s="87">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28.333333333333332</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48.888888888888886</v>
      </c>
      <c r="N831" s="12"/>
      <c r="O831" s="12"/>
      <c r="P831" s="12"/>
    </row>
    <row r="832" spans="1:16" x14ac:dyDescent="0.25">
      <c r="A832" s="35">
        <v>831</v>
      </c>
      <c r="B832" s="87">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19.444444444444443</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28.333333333333332</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48.888888888888886</v>
      </c>
      <c r="N832" s="12"/>
      <c r="O832" s="12"/>
      <c r="P832" s="12"/>
    </row>
    <row r="833" spans="1:16" x14ac:dyDescent="0.25">
      <c r="A833" s="35">
        <v>832</v>
      </c>
      <c r="B833" s="87">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19.444444444444443</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28.333333333333332</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48.888888888888886</v>
      </c>
      <c r="N833" s="12"/>
      <c r="O833" s="12"/>
      <c r="P833" s="12"/>
    </row>
    <row r="834" spans="1:16" x14ac:dyDescent="0.25">
      <c r="A834" s="35">
        <v>833</v>
      </c>
      <c r="B834" s="87">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19.444444444444443</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28.333333333333332</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48.888888888888886</v>
      </c>
      <c r="N834" s="12"/>
      <c r="O834" s="12"/>
      <c r="P834" s="12"/>
    </row>
    <row r="835" spans="1:16" x14ac:dyDescent="0.25">
      <c r="A835" s="35">
        <v>834</v>
      </c>
      <c r="B835" s="87">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19.444444444444443</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48.888888888888886</v>
      </c>
      <c r="N835" s="12"/>
      <c r="O835" s="12"/>
      <c r="P835" s="12"/>
    </row>
    <row r="836" spans="1:16" x14ac:dyDescent="0.25">
      <c r="A836" s="35">
        <v>835</v>
      </c>
      <c r="B836" s="87">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19.444444444444443</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48.888888888888886</v>
      </c>
      <c r="N836" s="12"/>
      <c r="O836" s="12"/>
      <c r="P836" s="12"/>
    </row>
    <row r="837" spans="1:16" x14ac:dyDescent="0.25">
      <c r="A837" s="35">
        <v>836</v>
      </c>
      <c r="B837" s="87">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19.444444444444443</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48.888888888888886</v>
      </c>
      <c r="N837" s="12"/>
      <c r="O837" s="12"/>
      <c r="P837" s="12"/>
    </row>
    <row r="838" spans="1:16" x14ac:dyDescent="0.25">
      <c r="A838" s="35">
        <v>837</v>
      </c>
      <c r="B838" s="87">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48.888888888888886</v>
      </c>
      <c r="N838" s="12"/>
      <c r="O838" s="12"/>
      <c r="P838" s="12"/>
    </row>
    <row r="839" spans="1:16" x14ac:dyDescent="0.25">
      <c r="A839" s="35">
        <v>838</v>
      </c>
      <c r="B839" s="87">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48.888888888888886</v>
      </c>
      <c r="N839" s="12"/>
      <c r="O839" s="12"/>
      <c r="P839" s="12"/>
    </row>
    <row r="840" spans="1:16" x14ac:dyDescent="0.25">
      <c r="A840" s="35">
        <v>839</v>
      </c>
      <c r="B840" s="87">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48.888888888888886</v>
      </c>
      <c r="N840" s="12"/>
      <c r="O840" s="12"/>
      <c r="P840" s="12"/>
    </row>
    <row r="841" spans="1:16" x14ac:dyDescent="0.25">
      <c r="A841" s="35">
        <v>840</v>
      </c>
      <c r="B841" s="87">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48.888888888888886</v>
      </c>
      <c r="N841" s="12"/>
      <c r="O841" s="12"/>
      <c r="P841" s="12"/>
    </row>
    <row r="842" spans="1:16" x14ac:dyDescent="0.25">
      <c r="A842" s="35">
        <v>841</v>
      </c>
      <c r="B842" s="87">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48.888888888888886</v>
      </c>
      <c r="N842" s="12"/>
      <c r="O842" s="12"/>
      <c r="P842" s="12"/>
    </row>
    <row r="843" spans="1:16" x14ac:dyDescent="0.25">
      <c r="A843" s="35">
        <v>842</v>
      </c>
      <c r="B843" s="87">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48.888888888888886</v>
      </c>
      <c r="N843" s="12"/>
      <c r="O843" s="12"/>
      <c r="P843" s="12"/>
    </row>
    <row r="844" spans="1:16" x14ac:dyDescent="0.25">
      <c r="A844" s="35">
        <v>843</v>
      </c>
      <c r="B844" s="87">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48.888888888888886</v>
      </c>
      <c r="N844" s="12"/>
      <c r="O844" s="12"/>
      <c r="P844" s="12"/>
    </row>
    <row r="845" spans="1:16" x14ac:dyDescent="0.25">
      <c r="A845" s="35">
        <v>844</v>
      </c>
      <c r="B845" s="87">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48.888888888888886</v>
      </c>
      <c r="N845" s="12"/>
      <c r="O845" s="12"/>
      <c r="P845" s="12"/>
    </row>
    <row r="846" spans="1:16" x14ac:dyDescent="0.25">
      <c r="A846" s="35">
        <v>845</v>
      </c>
      <c r="B846" s="87">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48.888888888888886</v>
      </c>
      <c r="N846" s="12"/>
      <c r="O846" s="12"/>
      <c r="P846" s="12"/>
    </row>
    <row r="847" spans="1:16" x14ac:dyDescent="0.25">
      <c r="A847" s="35">
        <v>846</v>
      </c>
      <c r="B847" s="87">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48.888888888888886</v>
      </c>
      <c r="N847" s="12"/>
      <c r="O847" s="12"/>
      <c r="P847" s="12"/>
    </row>
    <row r="848" spans="1:16" x14ac:dyDescent="0.25">
      <c r="A848" s="35">
        <v>847</v>
      </c>
      <c r="B848" s="87">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48.888888888888886</v>
      </c>
      <c r="N848" s="12"/>
      <c r="O848" s="12"/>
      <c r="P848" s="12"/>
    </row>
    <row r="849" spans="1:16" x14ac:dyDescent="0.25">
      <c r="A849" s="35">
        <v>848</v>
      </c>
      <c r="B849" s="87">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28.333333333333332</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48.888888888888886</v>
      </c>
      <c r="N849" s="12"/>
      <c r="O849" s="12"/>
      <c r="P849" s="12"/>
    </row>
    <row r="850" spans="1:16" x14ac:dyDescent="0.25">
      <c r="A850" s="35">
        <v>849</v>
      </c>
      <c r="B850" s="87">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28.333333333333332</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48.888888888888886</v>
      </c>
      <c r="N850" s="12"/>
      <c r="O850" s="12"/>
      <c r="P850" s="12"/>
    </row>
    <row r="851" spans="1:16" x14ac:dyDescent="0.25">
      <c r="A851" s="35">
        <v>850</v>
      </c>
      <c r="B851" s="87">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28.333333333333332</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48.888888888888886</v>
      </c>
      <c r="N851" s="12"/>
      <c r="O851" s="12"/>
      <c r="P851" s="12"/>
    </row>
    <row r="852" spans="1:16" x14ac:dyDescent="0.25">
      <c r="A852" s="35">
        <v>851</v>
      </c>
      <c r="B852" s="87">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28.333333333333332</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48.888888888888886</v>
      </c>
      <c r="N852" s="12"/>
      <c r="O852" s="12"/>
      <c r="P852" s="12"/>
    </row>
    <row r="853" spans="1:16" x14ac:dyDescent="0.25">
      <c r="A853" s="35">
        <v>852</v>
      </c>
      <c r="B853" s="87">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28.333333333333332</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48.888888888888886</v>
      </c>
      <c r="N853" s="12"/>
      <c r="O853" s="12"/>
      <c r="P853" s="12"/>
    </row>
    <row r="854" spans="1:16" x14ac:dyDescent="0.25">
      <c r="A854" s="35">
        <v>853</v>
      </c>
      <c r="B854" s="87">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28.333333333333332</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48.888888888888886</v>
      </c>
      <c r="N854" s="12"/>
      <c r="O854" s="12"/>
      <c r="P854" s="12"/>
    </row>
    <row r="855" spans="1:16" x14ac:dyDescent="0.25">
      <c r="A855" s="35">
        <v>854</v>
      </c>
      <c r="B855" s="87">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28.333333333333332</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48.888888888888886</v>
      </c>
      <c r="N855" s="12"/>
      <c r="O855" s="12"/>
      <c r="P855" s="12"/>
    </row>
    <row r="856" spans="1:16" x14ac:dyDescent="0.25">
      <c r="A856" s="35">
        <v>855</v>
      </c>
      <c r="B856" s="87">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19.444444444444443</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28.333333333333332</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48.888888888888886</v>
      </c>
      <c r="N856" s="12"/>
      <c r="O856" s="12"/>
      <c r="P856" s="12"/>
    </row>
    <row r="857" spans="1:16" x14ac:dyDescent="0.25">
      <c r="A857" s="35">
        <v>856</v>
      </c>
      <c r="B857" s="87">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19.444444444444443</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28.333333333333332</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48.888888888888886</v>
      </c>
      <c r="N857" s="12"/>
      <c r="O857" s="12"/>
      <c r="P857" s="12"/>
    </row>
    <row r="858" spans="1:16" x14ac:dyDescent="0.25">
      <c r="A858" s="35">
        <v>857</v>
      </c>
      <c r="B858" s="87">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19.444444444444443</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28.333333333333332</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48.888888888888886</v>
      </c>
      <c r="N858" s="12"/>
      <c r="O858" s="12"/>
      <c r="P858" s="12"/>
    </row>
    <row r="859" spans="1:16" x14ac:dyDescent="0.25">
      <c r="A859" s="35">
        <v>858</v>
      </c>
      <c r="B859" s="87">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19.444444444444443</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48.888888888888886</v>
      </c>
      <c r="N859" s="12"/>
      <c r="O859" s="12"/>
      <c r="P859" s="12"/>
    </row>
    <row r="860" spans="1:16" x14ac:dyDescent="0.25">
      <c r="A860" s="35">
        <v>859</v>
      </c>
      <c r="B860" s="87">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19.444444444444443</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48.888888888888886</v>
      </c>
      <c r="N860" s="12"/>
      <c r="O860" s="12"/>
      <c r="P860" s="12"/>
    </row>
    <row r="861" spans="1:16" x14ac:dyDescent="0.25">
      <c r="A861" s="35">
        <v>860</v>
      </c>
      <c r="B861" s="87">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19.444444444444443</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48.888888888888886</v>
      </c>
      <c r="N861" s="12"/>
      <c r="O861" s="12"/>
      <c r="P861" s="12"/>
    </row>
    <row r="862" spans="1:16" x14ac:dyDescent="0.25">
      <c r="A862" s="35">
        <v>861</v>
      </c>
      <c r="B862" s="87">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48.888888888888886</v>
      </c>
      <c r="N862" s="12"/>
      <c r="O862" s="12"/>
      <c r="P862" s="12"/>
    </row>
    <row r="863" spans="1:16" x14ac:dyDescent="0.25">
      <c r="A863" s="35">
        <v>862</v>
      </c>
      <c r="B863" s="87">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48.888888888888886</v>
      </c>
      <c r="N863" s="12"/>
      <c r="O863" s="12"/>
      <c r="P863" s="12"/>
    </row>
    <row r="864" spans="1:16" x14ac:dyDescent="0.25">
      <c r="A864" s="35">
        <v>863</v>
      </c>
      <c r="B864" s="87">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48.888888888888886</v>
      </c>
      <c r="N864" s="12"/>
      <c r="O864" s="12"/>
      <c r="P864" s="12"/>
    </row>
    <row r="865" spans="1:16" x14ac:dyDescent="0.25">
      <c r="A865" s="35">
        <v>864</v>
      </c>
      <c r="B865" s="87">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48.888888888888886</v>
      </c>
      <c r="N865" s="12"/>
      <c r="O865" s="12"/>
      <c r="P865" s="12"/>
    </row>
    <row r="866" spans="1:16" x14ac:dyDescent="0.25">
      <c r="A866" s="35">
        <v>865</v>
      </c>
      <c r="B866" s="87">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48.888888888888886</v>
      </c>
      <c r="N866" s="12"/>
      <c r="O866" s="12"/>
      <c r="P866" s="12"/>
    </row>
    <row r="867" spans="1:16" x14ac:dyDescent="0.25">
      <c r="A867" s="35">
        <v>866</v>
      </c>
      <c r="B867" s="87">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48.888888888888886</v>
      </c>
      <c r="N867" s="12"/>
      <c r="O867" s="12"/>
      <c r="P867" s="12"/>
    </row>
    <row r="868" spans="1:16" x14ac:dyDescent="0.25">
      <c r="A868" s="35">
        <v>867</v>
      </c>
      <c r="B868" s="87">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48.888888888888886</v>
      </c>
      <c r="N868" s="12"/>
      <c r="O868" s="12"/>
      <c r="P868" s="12"/>
    </row>
    <row r="869" spans="1:16" x14ac:dyDescent="0.25">
      <c r="A869" s="35">
        <v>868</v>
      </c>
      <c r="B869" s="87">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48.888888888888886</v>
      </c>
      <c r="N869" s="12"/>
      <c r="O869" s="12"/>
      <c r="P869" s="12"/>
    </row>
    <row r="870" spans="1:16" x14ac:dyDescent="0.25">
      <c r="A870" s="35">
        <v>869</v>
      </c>
      <c r="B870" s="87">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48.888888888888886</v>
      </c>
      <c r="N870" s="12"/>
      <c r="O870" s="12"/>
      <c r="P870" s="12"/>
    </row>
    <row r="871" spans="1:16" x14ac:dyDescent="0.25">
      <c r="A871" s="35">
        <v>870</v>
      </c>
      <c r="B871" s="87">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48.888888888888886</v>
      </c>
      <c r="N871" s="12"/>
      <c r="O871" s="12"/>
      <c r="P871" s="12"/>
    </row>
    <row r="872" spans="1:16" x14ac:dyDescent="0.25">
      <c r="A872" s="35">
        <v>871</v>
      </c>
      <c r="B872" s="87">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48.888888888888886</v>
      </c>
      <c r="N872" s="12"/>
      <c r="O872" s="12"/>
      <c r="P872" s="12"/>
    </row>
    <row r="873" spans="1:16" x14ac:dyDescent="0.25">
      <c r="A873" s="35">
        <v>872</v>
      </c>
      <c r="B873" s="87">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28.333333333333332</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48.888888888888886</v>
      </c>
      <c r="N873" s="12"/>
      <c r="O873" s="12"/>
      <c r="P873" s="12"/>
    </row>
    <row r="874" spans="1:16" x14ac:dyDescent="0.25">
      <c r="A874" s="35">
        <v>873</v>
      </c>
      <c r="B874" s="87">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28.333333333333332</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48.888888888888886</v>
      </c>
      <c r="N874" s="12"/>
      <c r="O874" s="12"/>
      <c r="P874" s="12"/>
    </row>
    <row r="875" spans="1:16" x14ac:dyDescent="0.25">
      <c r="A875" s="35">
        <v>874</v>
      </c>
      <c r="B875" s="87">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28.333333333333332</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48.888888888888886</v>
      </c>
      <c r="N875" s="12"/>
      <c r="O875" s="12"/>
      <c r="P875" s="12"/>
    </row>
    <row r="876" spans="1:16" x14ac:dyDescent="0.25">
      <c r="A876" s="35">
        <v>875</v>
      </c>
      <c r="B876" s="87">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28.333333333333332</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48.888888888888886</v>
      </c>
      <c r="N876" s="12"/>
      <c r="O876" s="12"/>
      <c r="P876" s="12"/>
    </row>
    <row r="877" spans="1:16" x14ac:dyDescent="0.25">
      <c r="A877" s="35">
        <v>876</v>
      </c>
      <c r="B877" s="87">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28.333333333333332</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48.888888888888886</v>
      </c>
      <c r="N877" s="12"/>
      <c r="O877" s="12"/>
      <c r="P877" s="12"/>
    </row>
    <row r="878" spans="1:16" x14ac:dyDescent="0.25">
      <c r="A878" s="35">
        <v>877</v>
      </c>
      <c r="B878" s="87">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28.333333333333332</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48.888888888888886</v>
      </c>
      <c r="N878" s="12"/>
      <c r="O878" s="12"/>
      <c r="P878" s="12"/>
    </row>
    <row r="879" spans="1:16" x14ac:dyDescent="0.25">
      <c r="A879" s="35">
        <v>878</v>
      </c>
      <c r="B879" s="87">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28.333333333333332</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48.888888888888886</v>
      </c>
      <c r="N879" s="12"/>
      <c r="O879" s="12"/>
      <c r="P879" s="12"/>
    </row>
    <row r="880" spans="1:16" x14ac:dyDescent="0.25">
      <c r="A880" s="35">
        <v>879</v>
      </c>
      <c r="B880" s="87">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19.444444444444443</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28.333333333333332</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48.888888888888886</v>
      </c>
      <c r="N880" s="12"/>
      <c r="O880" s="12"/>
      <c r="P880" s="12"/>
    </row>
    <row r="881" spans="1:16" x14ac:dyDescent="0.25">
      <c r="A881" s="35">
        <v>880</v>
      </c>
      <c r="B881" s="87">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19.444444444444443</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28.333333333333332</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48.888888888888886</v>
      </c>
      <c r="N881" s="12"/>
      <c r="O881" s="12"/>
      <c r="P881" s="12"/>
    </row>
    <row r="882" spans="1:16" x14ac:dyDescent="0.25">
      <c r="A882" s="35">
        <v>881</v>
      </c>
      <c r="B882" s="87">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19.444444444444443</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28.333333333333332</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48.888888888888886</v>
      </c>
      <c r="N882" s="12"/>
      <c r="O882" s="12"/>
      <c r="P882" s="12"/>
    </row>
    <row r="883" spans="1:16" x14ac:dyDescent="0.25">
      <c r="A883" s="35">
        <v>882</v>
      </c>
      <c r="B883" s="87">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19.444444444444443</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48.888888888888886</v>
      </c>
      <c r="N883" s="12"/>
      <c r="O883" s="12"/>
      <c r="P883" s="12"/>
    </row>
    <row r="884" spans="1:16" x14ac:dyDescent="0.25">
      <c r="A884" s="35">
        <v>883</v>
      </c>
      <c r="B884" s="87">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19.444444444444443</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48.888888888888886</v>
      </c>
      <c r="N884" s="12"/>
      <c r="O884" s="12"/>
      <c r="P884" s="12"/>
    </row>
    <row r="885" spans="1:16" x14ac:dyDescent="0.25">
      <c r="A885" s="35">
        <v>884</v>
      </c>
      <c r="B885" s="87">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19.444444444444443</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48.888888888888886</v>
      </c>
      <c r="N885" s="12"/>
      <c r="O885" s="12"/>
      <c r="P885" s="12"/>
    </row>
    <row r="886" spans="1:16" x14ac:dyDescent="0.25">
      <c r="A886" s="35">
        <v>885</v>
      </c>
      <c r="B886" s="87">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48.888888888888886</v>
      </c>
      <c r="N886" s="12"/>
      <c r="O886" s="12"/>
      <c r="P886" s="12"/>
    </row>
    <row r="887" spans="1:16" x14ac:dyDescent="0.25">
      <c r="A887" s="35">
        <v>886</v>
      </c>
      <c r="B887" s="87">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48.888888888888886</v>
      </c>
      <c r="N887" s="12"/>
      <c r="O887" s="12"/>
      <c r="P887" s="12"/>
    </row>
    <row r="888" spans="1:16" x14ac:dyDescent="0.25">
      <c r="A888" s="35">
        <v>887</v>
      </c>
      <c r="B888" s="87">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48.888888888888886</v>
      </c>
      <c r="N888" s="12"/>
      <c r="O888" s="12"/>
      <c r="P888" s="12"/>
    </row>
    <row r="889" spans="1:16" x14ac:dyDescent="0.25">
      <c r="A889" s="35">
        <v>888</v>
      </c>
      <c r="B889" s="87">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48.888888888888886</v>
      </c>
      <c r="N889" s="12"/>
      <c r="O889" s="12"/>
      <c r="P889" s="12"/>
    </row>
    <row r="890" spans="1:16" x14ac:dyDescent="0.25">
      <c r="A890" s="35">
        <v>889</v>
      </c>
      <c r="B890" s="87">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48.888888888888886</v>
      </c>
      <c r="N890" s="12"/>
      <c r="O890" s="12"/>
      <c r="P890" s="12"/>
    </row>
    <row r="891" spans="1:16" x14ac:dyDescent="0.25">
      <c r="A891" s="35">
        <v>890</v>
      </c>
      <c r="B891" s="87">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48.888888888888886</v>
      </c>
      <c r="N891" s="12"/>
      <c r="O891" s="12"/>
      <c r="P891" s="12"/>
    </row>
    <row r="892" spans="1:16" x14ac:dyDescent="0.25">
      <c r="A892" s="35">
        <v>891</v>
      </c>
      <c r="B892" s="87">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48.888888888888886</v>
      </c>
      <c r="N892" s="12"/>
      <c r="O892" s="12"/>
      <c r="P892" s="12"/>
    </row>
    <row r="893" spans="1:16" x14ac:dyDescent="0.25">
      <c r="A893" s="35">
        <v>892</v>
      </c>
      <c r="B893" s="87">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48.888888888888886</v>
      </c>
      <c r="N893" s="12"/>
      <c r="O893" s="12"/>
      <c r="P893" s="12"/>
    </row>
    <row r="894" spans="1:16" x14ac:dyDescent="0.25">
      <c r="A894" s="35">
        <v>893</v>
      </c>
      <c r="B894" s="87">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48.888888888888886</v>
      </c>
      <c r="N894" s="12"/>
      <c r="O894" s="12"/>
      <c r="P894" s="12"/>
    </row>
    <row r="895" spans="1:16" x14ac:dyDescent="0.25">
      <c r="A895" s="35">
        <v>894</v>
      </c>
      <c r="B895" s="87">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48.888888888888886</v>
      </c>
      <c r="N895" s="12"/>
      <c r="O895" s="12"/>
      <c r="P895" s="12"/>
    </row>
    <row r="896" spans="1:16" x14ac:dyDescent="0.25">
      <c r="A896" s="35">
        <v>895</v>
      </c>
      <c r="B896" s="87">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48.888888888888886</v>
      </c>
      <c r="N896" s="12"/>
      <c r="O896" s="12"/>
      <c r="P896" s="12"/>
    </row>
    <row r="897" spans="1:16" x14ac:dyDescent="0.25">
      <c r="A897" s="35">
        <v>896</v>
      </c>
      <c r="B897" s="87">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28.333333333333332</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48.888888888888886</v>
      </c>
      <c r="N897" s="12"/>
      <c r="O897" s="12"/>
      <c r="P897" s="12"/>
    </row>
    <row r="898" spans="1:16" x14ac:dyDescent="0.25">
      <c r="A898" s="35">
        <v>897</v>
      </c>
      <c r="B898" s="87">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28.333333333333332</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48.888888888888886</v>
      </c>
      <c r="N898" s="12"/>
      <c r="O898" s="12"/>
      <c r="P898" s="12"/>
    </row>
    <row r="899" spans="1:16" x14ac:dyDescent="0.25">
      <c r="A899" s="35">
        <v>898</v>
      </c>
      <c r="B899" s="87">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28.333333333333332</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48.888888888888886</v>
      </c>
      <c r="N899" s="12"/>
      <c r="O899" s="12"/>
      <c r="P899" s="12"/>
    </row>
    <row r="900" spans="1:16" x14ac:dyDescent="0.25">
      <c r="A900" s="35">
        <v>899</v>
      </c>
      <c r="B900" s="87">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28.333333333333332</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48.888888888888886</v>
      </c>
      <c r="N900" s="12"/>
      <c r="O900" s="12"/>
      <c r="P900" s="12"/>
    </row>
    <row r="901" spans="1:16" x14ac:dyDescent="0.25">
      <c r="A901" s="35">
        <v>900</v>
      </c>
      <c r="B901" s="87">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28.333333333333332</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48.888888888888886</v>
      </c>
      <c r="N901" s="12"/>
      <c r="O901" s="12"/>
      <c r="P901" s="12"/>
    </row>
    <row r="902" spans="1:16" x14ac:dyDescent="0.25">
      <c r="A902" s="35">
        <v>901</v>
      </c>
      <c r="B902" s="87">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28.333333333333332</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48.888888888888886</v>
      </c>
      <c r="N902" s="12"/>
      <c r="O902" s="12"/>
      <c r="P902" s="12"/>
    </row>
    <row r="903" spans="1:16" x14ac:dyDescent="0.25">
      <c r="A903" s="35">
        <v>902</v>
      </c>
      <c r="B903" s="87">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28.333333333333332</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48.888888888888886</v>
      </c>
      <c r="N903" s="12"/>
      <c r="O903" s="12"/>
      <c r="P903" s="12"/>
    </row>
    <row r="904" spans="1:16" x14ac:dyDescent="0.25">
      <c r="A904" s="35">
        <v>903</v>
      </c>
      <c r="B904" s="87">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19.444444444444443</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28.333333333333332</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48.888888888888886</v>
      </c>
      <c r="N904" s="12"/>
      <c r="O904" s="12"/>
      <c r="P904" s="12"/>
    </row>
    <row r="905" spans="1:16" x14ac:dyDescent="0.25">
      <c r="A905" s="35">
        <v>904</v>
      </c>
      <c r="B905" s="87">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19.444444444444443</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28.333333333333332</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48.888888888888886</v>
      </c>
      <c r="N905" s="12"/>
      <c r="O905" s="12"/>
      <c r="P905" s="12"/>
    </row>
    <row r="906" spans="1:16" x14ac:dyDescent="0.25">
      <c r="A906" s="35">
        <v>905</v>
      </c>
      <c r="B906" s="87">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19.444444444444443</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28.333333333333332</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48.888888888888886</v>
      </c>
      <c r="N906" s="12"/>
      <c r="O906" s="12"/>
      <c r="P906" s="12"/>
    </row>
    <row r="907" spans="1:16" x14ac:dyDescent="0.25">
      <c r="A907" s="35">
        <v>906</v>
      </c>
      <c r="B907" s="87">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19.444444444444443</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48.888888888888886</v>
      </c>
      <c r="N907" s="12"/>
      <c r="O907" s="12"/>
      <c r="P907" s="12"/>
    </row>
    <row r="908" spans="1:16" x14ac:dyDescent="0.25">
      <c r="A908" s="35">
        <v>907</v>
      </c>
      <c r="B908" s="87">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19.444444444444443</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48.888888888888886</v>
      </c>
      <c r="N908" s="12"/>
      <c r="O908" s="12"/>
      <c r="P908" s="12"/>
    </row>
    <row r="909" spans="1:16" x14ac:dyDescent="0.25">
      <c r="A909" s="35">
        <v>908</v>
      </c>
      <c r="B909" s="87">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19.444444444444443</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48.888888888888886</v>
      </c>
      <c r="N909" s="12"/>
      <c r="O909" s="12"/>
      <c r="P909" s="12"/>
    </row>
    <row r="910" spans="1:16" x14ac:dyDescent="0.25">
      <c r="A910" s="35">
        <v>909</v>
      </c>
      <c r="B910" s="87">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48.888888888888886</v>
      </c>
      <c r="N910" s="12"/>
      <c r="O910" s="12"/>
      <c r="P910" s="12"/>
    </row>
    <row r="911" spans="1:16" x14ac:dyDescent="0.25">
      <c r="A911" s="35">
        <v>910</v>
      </c>
      <c r="B911" s="87">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48.888888888888886</v>
      </c>
      <c r="N911" s="12"/>
      <c r="O911" s="12"/>
      <c r="P911" s="12"/>
    </row>
    <row r="912" spans="1:16" x14ac:dyDescent="0.25">
      <c r="A912" s="35">
        <v>911</v>
      </c>
      <c r="B912" s="87">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48.888888888888886</v>
      </c>
      <c r="N912" s="12"/>
      <c r="O912" s="12"/>
      <c r="P912" s="12"/>
    </row>
    <row r="913" spans="1:16" x14ac:dyDescent="0.25">
      <c r="A913" s="35">
        <v>912</v>
      </c>
      <c r="B913" s="87">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48.888888888888886</v>
      </c>
      <c r="N913" s="12"/>
      <c r="O913" s="12"/>
      <c r="P913" s="12"/>
    </row>
    <row r="914" spans="1:16" x14ac:dyDescent="0.25">
      <c r="A914" s="35">
        <v>913</v>
      </c>
      <c r="B914" s="87">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48.888888888888886</v>
      </c>
      <c r="N914" s="12"/>
      <c r="O914" s="12"/>
      <c r="P914" s="12"/>
    </row>
    <row r="915" spans="1:16" x14ac:dyDescent="0.25">
      <c r="A915" s="35">
        <v>914</v>
      </c>
      <c r="B915" s="87">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48.888888888888886</v>
      </c>
      <c r="N915" s="12"/>
      <c r="O915" s="12"/>
      <c r="P915" s="12"/>
    </row>
    <row r="916" spans="1:16" x14ac:dyDescent="0.25">
      <c r="A916" s="35">
        <v>915</v>
      </c>
      <c r="B916" s="87">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48.888888888888886</v>
      </c>
      <c r="N916" s="12"/>
      <c r="O916" s="12"/>
      <c r="P916" s="12"/>
    </row>
    <row r="917" spans="1:16" x14ac:dyDescent="0.25">
      <c r="A917" s="35">
        <v>916</v>
      </c>
      <c r="B917" s="87">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48.888888888888886</v>
      </c>
      <c r="N917" s="12"/>
      <c r="O917" s="12"/>
      <c r="P917" s="12"/>
    </row>
    <row r="918" spans="1:16" x14ac:dyDescent="0.25">
      <c r="A918" s="35">
        <v>917</v>
      </c>
      <c r="B918" s="87">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48.888888888888886</v>
      </c>
      <c r="N918" s="12"/>
      <c r="O918" s="12"/>
      <c r="P918" s="12"/>
    </row>
    <row r="919" spans="1:16" x14ac:dyDescent="0.25">
      <c r="A919" s="35">
        <v>918</v>
      </c>
      <c r="B919" s="87">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48.888888888888886</v>
      </c>
      <c r="N919" s="12"/>
      <c r="O919" s="12"/>
      <c r="P919" s="12"/>
    </row>
    <row r="920" spans="1:16" x14ac:dyDescent="0.25">
      <c r="A920" s="35">
        <v>919</v>
      </c>
      <c r="B920" s="87">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48.888888888888886</v>
      </c>
      <c r="N920" s="12"/>
      <c r="O920" s="12"/>
      <c r="P920" s="12"/>
    </row>
    <row r="921" spans="1:16" x14ac:dyDescent="0.25">
      <c r="A921" s="35">
        <v>920</v>
      </c>
      <c r="B921" s="87">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28.333333333333332</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48.888888888888886</v>
      </c>
      <c r="N921" s="12"/>
      <c r="O921" s="12"/>
      <c r="P921" s="12"/>
    </row>
    <row r="922" spans="1:16" x14ac:dyDescent="0.25">
      <c r="A922" s="35">
        <v>921</v>
      </c>
      <c r="B922" s="87">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28.333333333333332</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48.888888888888886</v>
      </c>
      <c r="N922" s="12"/>
      <c r="O922" s="12"/>
      <c r="P922" s="12"/>
    </row>
    <row r="923" spans="1:16" x14ac:dyDescent="0.25">
      <c r="A923" s="35">
        <v>922</v>
      </c>
      <c r="B923" s="87">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28.333333333333332</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48.888888888888886</v>
      </c>
      <c r="N923" s="12"/>
      <c r="O923" s="12"/>
      <c r="P923" s="12"/>
    </row>
    <row r="924" spans="1:16" x14ac:dyDescent="0.25">
      <c r="A924" s="35">
        <v>923</v>
      </c>
      <c r="B924" s="87">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28.333333333333332</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48.888888888888886</v>
      </c>
      <c r="N924" s="12"/>
      <c r="O924" s="12"/>
      <c r="P924" s="12"/>
    </row>
    <row r="925" spans="1:16" x14ac:dyDescent="0.25">
      <c r="A925" s="35">
        <v>924</v>
      </c>
      <c r="B925" s="87">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28.333333333333332</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48.888888888888886</v>
      </c>
      <c r="N925" s="12"/>
      <c r="O925" s="12"/>
      <c r="P925" s="12"/>
    </row>
    <row r="926" spans="1:16" x14ac:dyDescent="0.25">
      <c r="A926" s="35">
        <v>925</v>
      </c>
      <c r="B926" s="87">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28.333333333333332</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48.888888888888886</v>
      </c>
      <c r="N926" s="12"/>
      <c r="O926" s="12"/>
      <c r="P926" s="12"/>
    </row>
    <row r="927" spans="1:16" x14ac:dyDescent="0.25">
      <c r="A927" s="35">
        <v>926</v>
      </c>
      <c r="B927" s="87">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28.333333333333332</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48.888888888888886</v>
      </c>
      <c r="N927" s="12"/>
      <c r="O927" s="12"/>
      <c r="P927" s="12"/>
    </row>
    <row r="928" spans="1:16" x14ac:dyDescent="0.25">
      <c r="A928" s="35">
        <v>927</v>
      </c>
      <c r="B928" s="87">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19.444444444444443</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28.333333333333332</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48.888888888888886</v>
      </c>
      <c r="N928" s="12"/>
      <c r="O928" s="12"/>
      <c r="P928" s="12"/>
    </row>
    <row r="929" spans="1:16" x14ac:dyDescent="0.25">
      <c r="A929" s="35">
        <v>928</v>
      </c>
      <c r="B929" s="87">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19.444444444444443</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28.333333333333332</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48.888888888888886</v>
      </c>
      <c r="N929" s="12"/>
      <c r="O929" s="12"/>
      <c r="P929" s="12"/>
    </row>
    <row r="930" spans="1:16" x14ac:dyDescent="0.25">
      <c r="A930" s="35">
        <v>929</v>
      </c>
      <c r="B930" s="87">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19.444444444444443</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28.333333333333332</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48.888888888888886</v>
      </c>
      <c r="N930" s="12"/>
      <c r="O930" s="12"/>
      <c r="P930" s="12"/>
    </row>
    <row r="931" spans="1:16" x14ac:dyDescent="0.25">
      <c r="A931" s="35">
        <v>930</v>
      </c>
      <c r="B931" s="87">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19.444444444444443</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48.888888888888886</v>
      </c>
      <c r="N931" s="12"/>
      <c r="O931" s="12"/>
      <c r="P931" s="12"/>
    </row>
    <row r="932" spans="1:16" x14ac:dyDescent="0.25">
      <c r="A932" s="35">
        <v>931</v>
      </c>
      <c r="B932" s="87">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19.444444444444443</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48.888888888888886</v>
      </c>
      <c r="N932" s="12"/>
      <c r="O932" s="12"/>
      <c r="P932" s="12"/>
    </row>
    <row r="933" spans="1:16" x14ac:dyDescent="0.25">
      <c r="A933" s="35">
        <v>932</v>
      </c>
      <c r="B933" s="87">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19.444444444444443</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48.888888888888886</v>
      </c>
      <c r="N933" s="12"/>
      <c r="O933" s="12"/>
      <c r="P933" s="12"/>
    </row>
    <row r="934" spans="1:16" x14ac:dyDescent="0.25">
      <c r="A934" s="35">
        <v>933</v>
      </c>
      <c r="B934" s="87">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48.888888888888886</v>
      </c>
      <c r="N934" s="12"/>
      <c r="O934" s="12"/>
      <c r="P934" s="12"/>
    </row>
    <row r="935" spans="1:16" x14ac:dyDescent="0.25">
      <c r="A935" s="35">
        <v>934</v>
      </c>
      <c r="B935" s="87">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48.888888888888886</v>
      </c>
      <c r="N935" s="12"/>
      <c r="O935" s="12"/>
      <c r="P935" s="12"/>
    </row>
    <row r="936" spans="1:16" x14ac:dyDescent="0.25">
      <c r="A936" s="35">
        <v>935</v>
      </c>
      <c r="B936" s="87">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48.888888888888886</v>
      </c>
      <c r="N936" s="12"/>
      <c r="O936" s="12"/>
      <c r="P936" s="12"/>
    </row>
    <row r="937" spans="1:16" x14ac:dyDescent="0.25">
      <c r="A937" s="35">
        <v>936</v>
      </c>
      <c r="B937" s="87">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48.888888888888886</v>
      </c>
      <c r="N937" s="12"/>
      <c r="O937" s="12"/>
      <c r="P937" s="12"/>
    </row>
    <row r="938" spans="1:16" x14ac:dyDescent="0.25">
      <c r="A938" s="35">
        <v>937</v>
      </c>
      <c r="B938" s="87">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48.888888888888886</v>
      </c>
      <c r="N938" s="12"/>
      <c r="O938" s="12"/>
      <c r="P938" s="12"/>
    </row>
    <row r="939" spans="1:16" x14ac:dyDescent="0.25">
      <c r="A939" s="35">
        <v>938</v>
      </c>
      <c r="B939" s="87">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48.888888888888886</v>
      </c>
      <c r="N939" s="12"/>
      <c r="O939" s="12"/>
      <c r="P939" s="12"/>
    </row>
    <row r="940" spans="1:16" x14ac:dyDescent="0.25">
      <c r="A940" s="35">
        <v>939</v>
      </c>
      <c r="B940" s="87">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48.888888888888886</v>
      </c>
      <c r="N940" s="12"/>
      <c r="O940" s="12"/>
      <c r="P940" s="12"/>
    </row>
    <row r="941" spans="1:16" x14ac:dyDescent="0.25">
      <c r="A941" s="35">
        <v>940</v>
      </c>
      <c r="B941" s="87">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48.888888888888886</v>
      </c>
      <c r="N941" s="12"/>
      <c r="O941" s="12"/>
      <c r="P941" s="12"/>
    </row>
    <row r="942" spans="1:16" x14ac:dyDescent="0.25">
      <c r="A942" s="35">
        <v>941</v>
      </c>
      <c r="B942" s="87">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48.888888888888886</v>
      </c>
      <c r="N942" s="12"/>
      <c r="O942" s="12"/>
      <c r="P942" s="12"/>
    </row>
    <row r="943" spans="1:16" x14ac:dyDescent="0.25">
      <c r="A943" s="35">
        <v>942</v>
      </c>
      <c r="B943" s="87">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48.888888888888886</v>
      </c>
      <c r="N943" s="12"/>
      <c r="O943" s="12"/>
      <c r="P943" s="12"/>
    </row>
    <row r="944" spans="1:16" x14ac:dyDescent="0.25">
      <c r="A944" s="35">
        <v>943</v>
      </c>
      <c r="B944" s="87">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48.888888888888886</v>
      </c>
      <c r="N944" s="12"/>
      <c r="O944" s="12"/>
      <c r="P944" s="12"/>
    </row>
    <row r="945" spans="1:16" x14ac:dyDescent="0.25">
      <c r="A945" s="35">
        <v>944</v>
      </c>
      <c r="B945" s="87">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28.333333333333332</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48.888888888888886</v>
      </c>
      <c r="N945" s="12"/>
      <c r="O945" s="12"/>
      <c r="P945" s="12"/>
    </row>
    <row r="946" spans="1:16" x14ac:dyDescent="0.25">
      <c r="A946" s="35">
        <v>945</v>
      </c>
      <c r="B946" s="87">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28.333333333333332</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48.888888888888886</v>
      </c>
      <c r="N946" s="12"/>
      <c r="O946" s="12"/>
      <c r="P946" s="12"/>
    </row>
    <row r="947" spans="1:16" x14ac:dyDescent="0.25">
      <c r="A947" s="35">
        <v>946</v>
      </c>
      <c r="B947" s="87">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28.333333333333332</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48.888888888888886</v>
      </c>
      <c r="N947" s="12"/>
      <c r="O947" s="12"/>
      <c r="P947" s="12"/>
    </row>
    <row r="948" spans="1:16" x14ac:dyDescent="0.25">
      <c r="A948" s="35">
        <v>947</v>
      </c>
      <c r="B948" s="87">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28.333333333333332</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48.888888888888886</v>
      </c>
      <c r="N948" s="12"/>
      <c r="O948" s="12"/>
      <c r="P948" s="12"/>
    </row>
    <row r="949" spans="1:16" x14ac:dyDescent="0.25">
      <c r="A949" s="35">
        <v>948</v>
      </c>
      <c r="B949" s="87">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28.333333333333332</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48.888888888888886</v>
      </c>
      <c r="N949" s="12"/>
      <c r="O949" s="12"/>
      <c r="P949" s="12"/>
    </row>
    <row r="950" spans="1:16" x14ac:dyDescent="0.25">
      <c r="A950" s="35">
        <v>949</v>
      </c>
      <c r="B950" s="87">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28.333333333333332</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48.888888888888886</v>
      </c>
      <c r="N950" s="12"/>
      <c r="O950" s="12"/>
      <c r="P950" s="12"/>
    </row>
    <row r="951" spans="1:16" x14ac:dyDescent="0.25">
      <c r="A951" s="35">
        <v>950</v>
      </c>
      <c r="B951" s="87">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28.333333333333332</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48.888888888888886</v>
      </c>
      <c r="N951" s="12"/>
      <c r="O951" s="12"/>
      <c r="P951" s="12"/>
    </row>
    <row r="952" spans="1:16" x14ac:dyDescent="0.25">
      <c r="A952" s="35">
        <v>951</v>
      </c>
      <c r="B952" s="87">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19.444444444444443</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28.333333333333332</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48.888888888888886</v>
      </c>
      <c r="N952" s="12"/>
      <c r="O952" s="12"/>
      <c r="P952" s="12"/>
    </row>
    <row r="953" spans="1:16" x14ac:dyDescent="0.25">
      <c r="A953" s="35">
        <v>952</v>
      </c>
      <c r="B953" s="87">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19.444444444444443</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28.333333333333332</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48.888888888888886</v>
      </c>
      <c r="N953" s="12"/>
      <c r="O953" s="12"/>
      <c r="P953" s="12"/>
    </row>
    <row r="954" spans="1:16" x14ac:dyDescent="0.25">
      <c r="A954" s="35">
        <v>953</v>
      </c>
      <c r="B954" s="87">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19.444444444444443</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28.333333333333332</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48.888888888888886</v>
      </c>
      <c r="N954" s="12"/>
      <c r="O954" s="12"/>
      <c r="P954" s="12"/>
    </row>
    <row r="955" spans="1:16" x14ac:dyDescent="0.25">
      <c r="A955" s="35">
        <v>954</v>
      </c>
      <c r="B955" s="87">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19.444444444444443</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48.888888888888886</v>
      </c>
      <c r="N955" s="12"/>
      <c r="O955" s="12"/>
      <c r="P955" s="12"/>
    </row>
    <row r="956" spans="1:16" x14ac:dyDescent="0.25">
      <c r="A956" s="35">
        <v>955</v>
      </c>
      <c r="B956" s="87">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19.444444444444443</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48.888888888888886</v>
      </c>
      <c r="N956" s="12"/>
      <c r="O956" s="12"/>
      <c r="P956" s="12"/>
    </row>
    <row r="957" spans="1:16" x14ac:dyDescent="0.25">
      <c r="A957" s="35">
        <v>956</v>
      </c>
      <c r="B957" s="87">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19.444444444444443</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48.888888888888886</v>
      </c>
      <c r="N957" s="12"/>
      <c r="O957" s="12"/>
      <c r="P957" s="12"/>
    </row>
    <row r="958" spans="1:16" x14ac:dyDescent="0.25">
      <c r="A958" s="35">
        <v>957</v>
      </c>
      <c r="B958" s="87">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48.888888888888886</v>
      </c>
      <c r="N958" s="12"/>
      <c r="O958" s="12"/>
      <c r="P958" s="12"/>
    </row>
    <row r="959" spans="1:16" x14ac:dyDescent="0.25">
      <c r="A959" s="35">
        <v>958</v>
      </c>
      <c r="B959" s="87">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48.888888888888886</v>
      </c>
      <c r="N959" s="12"/>
      <c r="O959" s="12"/>
      <c r="P959" s="12"/>
    </row>
    <row r="960" spans="1:16" x14ac:dyDescent="0.25">
      <c r="A960" s="35">
        <v>959</v>
      </c>
      <c r="B960" s="87">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48.888888888888886</v>
      </c>
      <c r="N960" s="12"/>
      <c r="O960" s="12"/>
      <c r="P960" s="12"/>
    </row>
    <row r="961" spans="1:16" x14ac:dyDescent="0.25">
      <c r="A961" s="35">
        <v>960</v>
      </c>
      <c r="B961" s="87">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48.888888888888886</v>
      </c>
      <c r="N961" s="12"/>
      <c r="O961" s="12"/>
      <c r="P961" s="12"/>
    </row>
    <row r="962" spans="1:16" x14ac:dyDescent="0.25">
      <c r="A962" s="35">
        <v>961</v>
      </c>
      <c r="B962" s="87">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48.888888888888886</v>
      </c>
      <c r="N962" s="12"/>
      <c r="O962" s="12"/>
      <c r="P962" s="12"/>
    </row>
    <row r="963" spans="1:16" x14ac:dyDescent="0.25">
      <c r="A963" s="35">
        <v>962</v>
      </c>
      <c r="B963" s="87">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48.888888888888886</v>
      </c>
      <c r="N963" s="12"/>
      <c r="O963" s="12"/>
      <c r="P963" s="12"/>
    </row>
    <row r="964" spans="1:16" x14ac:dyDescent="0.25">
      <c r="A964" s="35">
        <v>963</v>
      </c>
      <c r="B964" s="87">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48.888888888888886</v>
      </c>
      <c r="N964" s="12"/>
      <c r="O964" s="12"/>
      <c r="P964" s="12"/>
    </row>
    <row r="965" spans="1:16" x14ac:dyDescent="0.25">
      <c r="A965" s="35">
        <v>964</v>
      </c>
      <c r="B965" s="87">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48.888888888888886</v>
      </c>
      <c r="N965" s="12"/>
      <c r="O965" s="12"/>
      <c r="P965" s="12"/>
    </row>
    <row r="966" spans="1:16" x14ac:dyDescent="0.25">
      <c r="A966" s="35">
        <v>965</v>
      </c>
      <c r="B966" s="87">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48.888888888888886</v>
      </c>
      <c r="N966" s="12"/>
      <c r="O966" s="12"/>
      <c r="P966" s="12"/>
    </row>
    <row r="967" spans="1:16" x14ac:dyDescent="0.25">
      <c r="A967" s="35">
        <v>966</v>
      </c>
      <c r="B967" s="87">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48.888888888888886</v>
      </c>
      <c r="N967" s="12"/>
      <c r="O967" s="12"/>
      <c r="P967" s="12"/>
    </row>
    <row r="968" spans="1:16" x14ac:dyDescent="0.25">
      <c r="A968" s="35">
        <v>967</v>
      </c>
      <c r="B968" s="87">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48.888888888888886</v>
      </c>
      <c r="N968" s="12"/>
      <c r="O968" s="12"/>
      <c r="P968" s="12"/>
    </row>
    <row r="969" spans="1:16" x14ac:dyDescent="0.25">
      <c r="A969" s="35">
        <v>968</v>
      </c>
      <c r="B969" s="87">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28.333333333333332</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48.888888888888886</v>
      </c>
      <c r="N969" s="12"/>
      <c r="O969" s="12"/>
      <c r="P969" s="12"/>
    </row>
    <row r="970" spans="1:16" x14ac:dyDescent="0.25">
      <c r="A970" s="35">
        <v>969</v>
      </c>
      <c r="B970" s="87">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28.333333333333332</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48.888888888888886</v>
      </c>
      <c r="N970" s="12"/>
      <c r="O970" s="12"/>
      <c r="P970" s="12"/>
    </row>
    <row r="971" spans="1:16" x14ac:dyDescent="0.25">
      <c r="A971" s="35">
        <v>970</v>
      </c>
      <c r="B971" s="87">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28.333333333333332</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48.888888888888886</v>
      </c>
      <c r="N971" s="12"/>
      <c r="O971" s="12"/>
      <c r="P971" s="12"/>
    </row>
    <row r="972" spans="1:16" x14ac:dyDescent="0.25">
      <c r="A972" s="35">
        <v>971</v>
      </c>
      <c r="B972" s="87">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28.333333333333332</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48.888888888888886</v>
      </c>
      <c r="N972" s="12"/>
      <c r="O972" s="12"/>
      <c r="P972" s="12"/>
    </row>
    <row r="973" spans="1:16" x14ac:dyDescent="0.25">
      <c r="A973" s="35">
        <v>972</v>
      </c>
      <c r="B973" s="87">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28.333333333333332</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48.888888888888886</v>
      </c>
      <c r="N973" s="12"/>
      <c r="O973" s="12"/>
      <c r="P973" s="12"/>
    </row>
    <row r="974" spans="1:16" x14ac:dyDescent="0.25">
      <c r="A974" s="35">
        <v>973</v>
      </c>
      <c r="B974" s="87">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28.333333333333332</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48.888888888888886</v>
      </c>
      <c r="N974" s="12"/>
      <c r="O974" s="12"/>
      <c r="P974" s="12"/>
    </row>
    <row r="975" spans="1:16" x14ac:dyDescent="0.25">
      <c r="A975" s="35">
        <v>974</v>
      </c>
      <c r="B975" s="87">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28.333333333333332</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48.888888888888886</v>
      </c>
      <c r="N975" s="12"/>
      <c r="O975" s="12"/>
      <c r="P975" s="12"/>
    </row>
    <row r="976" spans="1:16" x14ac:dyDescent="0.25">
      <c r="A976" s="35">
        <v>975</v>
      </c>
      <c r="B976" s="87">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19.444444444444443</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28.333333333333332</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48.888888888888886</v>
      </c>
      <c r="N976" s="12"/>
      <c r="O976" s="12"/>
      <c r="P976" s="12"/>
    </row>
    <row r="977" spans="1:16" x14ac:dyDescent="0.25">
      <c r="A977" s="35">
        <v>976</v>
      </c>
      <c r="B977" s="87">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19.444444444444443</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28.333333333333332</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48.888888888888886</v>
      </c>
      <c r="N977" s="12"/>
      <c r="O977" s="12"/>
      <c r="P977" s="12"/>
    </row>
    <row r="978" spans="1:16" x14ac:dyDescent="0.25">
      <c r="A978" s="35">
        <v>977</v>
      </c>
      <c r="B978" s="87">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19.444444444444443</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28.333333333333332</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48.888888888888886</v>
      </c>
      <c r="N978" s="12"/>
      <c r="O978" s="12"/>
      <c r="P978" s="12"/>
    </row>
    <row r="979" spans="1:16" x14ac:dyDescent="0.25">
      <c r="A979" s="35">
        <v>978</v>
      </c>
      <c r="B979" s="87">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19.444444444444443</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48.888888888888886</v>
      </c>
      <c r="N979" s="12"/>
      <c r="O979" s="12"/>
      <c r="P979" s="12"/>
    </row>
    <row r="980" spans="1:16" x14ac:dyDescent="0.25">
      <c r="A980" s="35">
        <v>979</v>
      </c>
      <c r="B980" s="87">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19.444444444444443</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48.888888888888886</v>
      </c>
      <c r="N980" s="12"/>
      <c r="O980" s="12"/>
      <c r="P980" s="12"/>
    </row>
    <row r="981" spans="1:16" x14ac:dyDescent="0.25">
      <c r="A981" s="35">
        <v>980</v>
      </c>
      <c r="B981" s="87">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19.444444444444443</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48.888888888888886</v>
      </c>
      <c r="N981" s="12"/>
      <c r="O981" s="12"/>
      <c r="P981" s="12"/>
    </row>
    <row r="982" spans="1:16" x14ac:dyDescent="0.25">
      <c r="A982" s="35">
        <v>981</v>
      </c>
      <c r="B982" s="87">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48.888888888888886</v>
      </c>
      <c r="N982" s="12"/>
      <c r="O982" s="12"/>
      <c r="P982" s="12"/>
    </row>
    <row r="983" spans="1:16" x14ac:dyDescent="0.25">
      <c r="A983" s="35">
        <v>982</v>
      </c>
      <c r="B983" s="87">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48.888888888888886</v>
      </c>
      <c r="N983" s="12"/>
      <c r="O983" s="12"/>
      <c r="P983" s="12"/>
    </row>
    <row r="984" spans="1:16" x14ac:dyDescent="0.25">
      <c r="A984" s="35">
        <v>983</v>
      </c>
      <c r="B984" s="87">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48.888888888888886</v>
      </c>
      <c r="N984" s="12"/>
      <c r="O984" s="12"/>
      <c r="P984" s="12"/>
    </row>
    <row r="985" spans="1:16" x14ac:dyDescent="0.25">
      <c r="A985" s="35">
        <v>984</v>
      </c>
      <c r="B985" s="87">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48.888888888888886</v>
      </c>
      <c r="N985" s="12"/>
      <c r="O985" s="12"/>
      <c r="P985" s="12"/>
    </row>
    <row r="986" spans="1:16" x14ac:dyDescent="0.25">
      <c r="A986" s="35">
        <v>985</v>
      </c>
      <c r="B986" s="87">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48.888888888888886</v>
      </c>
      <c r="N986" s="12"/>
      <c r="O986" s="12"/>
      <c r="P986" s="12"/>
    </row>
    <row r="987" spans="1:16" x14ac:dyDescent="0.25">
      <c r="A987" s="35">
        <v>986</v>
      </c>
      <c r="B987" s="87">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48.888888888888886</v>
      </c>
      <c r="N987" s="12"/>
      <c r="O987" s="12"/>
      <c r="P987" s="12"/>
    </row>
    <row r="988" spans="1:16" x14ac:dyDescent="0.25">
      <c r="A988" s="35">
        <v>987</v>
      </c>
      <c r="B988" s="87">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48.888888888888886</v>
      </c>
      <c r="N988" s="12"/>
      <c r="O988" s="12"/>
      <c r="P988" s="12"/>
    </row>
    <row r="989" spans="1:16" x14ac:dyDescent="0.25">
      <c r="A989" s="35">
        <v>988</v>
      </c>
      <c r="B989" s="87">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48.888888888888886</v>
      </c>
      <c r="N989" s="12"/>
      <c r="O989" s="12"/>
      <c r="P989" s="12"/>
    </row>
    <row r="990" spans="1:16" x14ac:dyDescent="0.25">
      <c r="A990" s="35">
        <v>989</v>
      </c>
      <c r="B990" s="87">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48.888888888888886</v>
      </c>
      <c r="N990" s="12"/>
      <c r="O990" s="12"/>
      <c r="P990" s="12"/>
    </row>
    <row r="991" spans="1:16" x14ac:dyDescent="0.25">
      <c r="A991" s="35">
        <v>990</v>
      </c>
      <c r="B991" s="87">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48.888888888888886</v>
      </c>
      <c r="N991" s="12"/>
      <c r="O991" s="12"/>
      <c r="P991" s="12"/>
    </row>
    <row r="992" spans="1:16" x14ac:dyDescent="0.25">
      <c r="A992" s="35">
        <v>991</v>
      </c>
      <c r="B992" s="87">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48.888888888888886</v>
      </c>
      <c r="N992" s="12"/>
      <c r="O992" s="12"/>
      <c r="P992" s="12"/>
    </row>
    <row r="993" spans="1:16" x14ac:dyDescent="0.25">
      <c r="A993" s="35">
        <v>992</v>
      </c>
      <c r="B993" s="87">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28.333333333333332</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48.888888888888886</v>
      </c>
      <c r="N993" s="12"/>
      <c r="O993" s="12"/>
      <c r="P993" s="12"/>
    </row>
    <row r="994" spans="1:16" x14ac:dyDescent="0.25">
      <c r="A994" s="35">
        <v>993</v>
      </c>
      <c r="B994" s="87">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28.333333333333332</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48.888888888888886</v>
      </c>
      <c r="N994" s="12"/>
      <c r="O994" s="12"/>
      <c r="P994" s="12"/>
    </row>
    <row r="995" spans="1:16" x14ac:dyDescent="0.25">
      <c r="A995" s="35">
        <v>994</v>
      </c>
      <c r="B995" s="87">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28.333333333333332</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48.888888888888886</v>
      </c>
      <c r="N995" s="12"/>
      <c r="O995" s="12"/>
      <c r="P995" s="12"/>
    </row>
    <row r="996" spans="1:16" x14ac:dyDescent="0.25">
      <c r="A996" s="35">
        <v>995</v>
      </c>
      <c r="B996" s="87">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28.333333333333332</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48.888888888888886</v>
      </c>
      <c r="N996" s="12"/>
      <c r="O996" s="12"/>
      <c r="P996" s="12"/>
    </row>
    <row r="997" spans="1:16" x14ac:dyDescent="0.25">
      <c r="A997" s="35">
        <v>996</v>
      </c>
      <c r="B997" s="87">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28.333333333333332</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48.888888888888886</v>
      </c>
      <c r="N997" s="12"/>
      <c r="O997" s="12"/>
      <c r="P997" s="12"/>
    </row>
    <row r="998" spans="1:16" x14ac:dyDescent="0.25">
      <c r="A998" s="35">
        <v>997</v>
      </c>
      <c r="B998" s="87">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28.333333333333332</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48.888888888888886</v>
      </c>
      <c r="N998" s="12"/>
      <c r="O998" s="12"/>
      <c r="P998" s="12"/>
    </row>
    <row r="999" spans="1:16" x14ac:dyDescent="0.25">
      <c r="A999" s="35">
        <v>998</v>
      </c>
      <c r="B999" s="87">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28.333333333333332</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48.888888888888886</v>
      </c>
      <c r="N999" s="12"/>
      <c r="O999" s="12"/>
      <c r="P999" s="12"/>
    </row>
    <row r="1000" spans="1:16" x14ac:dyDescent="0.25">
      <c r="A1000" s="35">
        <v>999</v>
      </c>
      <c r="B1000" s="87">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19.444444444444443</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28.333333333333332</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48.888888888888886</v>
      </c>
      <c r="N1000" s="12"/>
      <c r="O1000" s="12"/>
      <c r="P1000" s="12"/>
    </row>
    <row r="1001" spans="1:16" x14ac:dyDescent="0.25">
      <c r="A1001" s="35">
        <v>1000</v>
      </c>
      <c r="B1001" s="87">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19.444444444444443</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28.333333333333332</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48.888888888888886</v>
      </c>
      <c r="N1001" s="12"/>
      <c r="O1001" s="12"/>
      <c r="P1001" s="12"/>
    </row>
    <row r="1002" spans="1:16" x14ac:dyDescent="0.25">
      <c r="A1002" s="35">
        <v>1001</v>
      </c>
      <c r="B1002" s="87">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19.444444444444443</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28.333333333333332</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48.888888888888886</v>
      </c>
      <c r="N1002" s="12"/>
      <c r="O1002" s="12"/>
      <c r="P1002" s="12"/>
    </row>
    <row r="1003" spans="1:16" x14ac:dyDescent="0.25">
      <c r="A1003" s="35">
        <v>1002</v>
      </c>
      <c r="B1003" s="87">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19.444444444444443</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48.888888888888886</v>
      </c>
      <c r="N1003" s="12"/>
      <c r="O1003" s="12"/>
      <c r="P1003" s="12"/>
    </row>
    <row r="1004" spans="1:16" x14ac:dyDescent="0.25">
      <c r="A1004" s="35">
        <v>1003</v>
      </c>
      <c r="B1004" s="87">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19.444444444444443</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48.888888888888886</v>
      </c>
      <c r="N1004" s="12"/>
      <c r="O1004" s="12"/>
      <c r="P1004" s="12"/>
    </row>
    <row r="1005" spans="1:16" x14ac:dyDescent="0.25">
      <c r="A1005" s="35">
        <v>1004</v>
      </c>
      <c r="B1005" s="87">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19.444444444444443</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48.888888888888886</v>
      </c>
      <c r="N1005" s="12"/>
      <c r="O1005" s="12"/>
      <c r="P1005" s="12"/>
    </row>
    <row r="1006" spans="1:16" x14ac:dyDescent="0.25">
      <c r="A1006" s="35">
        <v>1005</v>
      </c>
      <c r="B1006" s="87">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48.888888888888886</v>
      </c>
      <c r="N1006" s="12"/>
      <c r="O1006" s="12"/>
      <c r="P1006" s="12"/>
    </row>
    <row r="1007" spans="1:16" x14ac:dyDescent="0.25">
      <c r="A1007" s="35">
        <v>1006</v>
      </c>
      <c r="B1007" s="87">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48.888888888888886</v>
      </c>
      <c r="N1007" s="12"/>
      <c r="O1007" s="12"/>
      <c r="P1007" s="12"/>
    </row>
    <row r="1008" spans="1:16" x14ac:dyDescent="0.25">
      <c r="A1008" s="35">
        <v>1007</v>
      </c>
      <c r="B1008" s="87">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48.888888888888886</v>
      </c>
      <c r="N1008" s="12"/>
      <c r="O1008" s="12"/>
      <c r="P1008" s="12"/>
    </row>
    <row r="1009" spans="1:16" x14ac:dyDescent="0.25">
      <c r="A1009" s="35">
        <v>1008</v>
      </c>
      <c r="B1009" s="87">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48.888888888888886</v>
      </c>
      <c r="N1009" s="12"/>
      <c r="O1009" s="12"/>
      <c r="P1009" s="12"/>
    </row>
    <row r="1010" spans="1:16" x14ac:dyDescent="0.25">
      <c r="A1010" s="35">
        <v>1009</v>
      </c>
      <c r="B1010" s="87">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48.888888888888886</v>
      </c>
      <c r="N1010" s="12"/>
      <c r="O1010" s="12"/>
      <c r="P1010" s="12"/>
    </row>
    <row r="1011" spans="1:16" x14ac:dyDescent="0.25">
      <c r="A1011" s="35">
        <v>1010</v>
      </c>
      <c r="B1011" s="87">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48.888888888888886</v>
      </c>
      <c r="N1011" s="12"/>
      <c r="O1011" s="12"/>
      <c r="P1011" s="12"/>
    </row>
    <row r="1012" spans="1:16" x14ac:dyDescent="0.25">
      <c r="A1012" s="35">
        <v>1011</v>
      </c>
      <c r="B1012" s="87">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48.888888888888886</v>
      </c>
      <c r="N1012" s="12"/>
      <c r="O1012" s="12"/>
      <c r="P1012" s="12"/>
    </row>
    <row r="1013" spans="1:16" x14ac:dyDescent="0.25">
      <c r="A1013" s="35">
        <v>1012</v>
      </c>
      <c r="B1013" s="87">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48.888888888888886</v>
      </c>
      <c r="N1013" s="12"/>
      <c r="O1013" s="12"/>
      <c r="P1013" s="12"/>
    </row>
    <row r="1014" spans="1:16" x14ac:dyDescent="0.25">
      <c r="A1014" s="35">
        <v>1013</v>
      </c>
      <c r="B1014" s="87">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48.888888888888886</v>
      </c>
      <c r="N1014" s="12"/>
      <c r="O1014" s="12"/>
      <c r="P1014" s="12"/>
    </row>
    <row r="1015" spans="1:16" x14ac:dyDescent="0.25">
      <c r="A1015" s="35">
        <v>1014</v>
      </c>
      <c r="B1015" s="87">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48.888888888888886</v>
      </c>
      <c r="N1015" s="12"/>
      <c r="O1015" s="12"/>
      <c r="P1015" s="12"/>
    </row>
    <row r="1016" spans="1:16" x14ac:dyDescent="0.25">
      <c r="A1016" s="35">
        <v>1015</v>
      </c>
      <c r="B1016" s="87">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48.888888888888886</v>
      </c>
      <c r="N1016" s="12"/>
      <c r="O1016" s="12"/>
      <c r="P1016" s="12"/>
    </row>
    <row r="1017" spans="1:16" x14ac:dyDescent="0.25">
      <c r="A1017" s="35">
        <v>1016</v>
      </c>
      <c r="B1017" s="87">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28.333333333333332</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48.888888888888886</v>
      </c>
      <c r="N1017" s="12"/>
      <c r="O1017" s="12"/>
      <c r="P1017" s="12"/>
    </row>
    <row r="1018" spans="1:16" x14ac:dyDescent="0.25">
      <c r="A1018" s="35">
        <v>1017</v>
      </c>
      <c r="B1018" s="87">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28.333333333333332</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48.888888888888886</v>
      </c>
      <c r="N1018" s="12"/>
      <c r="O1018" s="12"/>
      <c r="P1018" s="12"/>
    </row>
    <row r="1019" spans="1:16" x14ac:dyDescent="0.25">
      <c r="A1019" s="35">
        <v>1018</v>
      </c>
      <c r="B1019" s="87">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28.333333333333332</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48.888888888888886</v>
      </c>
      <c r="N1019" s="12"/>
      <c r="O1019" s="12"/>
      <c r="P1019" s="12"/>
    </row>
    <row r="1020" spans="1:16" x14ac:dyDescent="0.25">
      <c r="A1020" s="35">
        <v>1019</v>
      </c>
      <c r="B1020" s="87">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28.333333333333332</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48.888888888888886</v>
      </c>
      <c r="N1020" s="12"/>
      <c r="O1020" s="12"/>
      <c r="P1020" s="12"/>
    </row>
    <row r="1021" spans="1:16" x14ac:dyDescent="0.25">
      <c r="A1021" s="35">
        <v>1020</v>
      </c>
      <c r="B1021" s="87">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28.333333333333332</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48.888888888888886</v>
      </c>
      <c r="N1021" s="12"/>
      <c r="O1021" s="12"/>
      <c r="P1021" s="12"/>
    </row>
    <row r="1022" spans="1:16" x14ac:dyDescent="0.25">
      <c r="A1022" s="35">
        <v>1021</v>
      </c>
      <c r="B1022" s="87">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28.333333333333332</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48.888888888888886</v>
      </c>
      <c r="N1022" s="12"/>
      <c r="O1022" s="12"/>
      <c r="P1022" s="12"/>
    </row>
    <row r="1023" spans="1:16" x14ac:dyDescent="0.25">
      <c r="A1023" s="35">
        <v>1022</v>
      </c>
      <c r="B1023" s="87">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28.333333333333332</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48.888888888888886</v>
      </c>
      <c r="N1023" s="12"/>
      <c r="O1023" s="12"/>
      <c r="P1023" s="12"/>
    </row>
    <row r="1024" spans="1:16" x14ac:dyDescent="0.25">
      <c r="A1024" s="35">
        <v>1023</v>
      </c>
      <c r="B1024" s="87">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19.444444444444443</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28.333333333333332</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48.888888888888886</v>
      </c>
      <c r="N1024" s="12"/>
      <c r="O1024" s="12"/>
      <c r="P1024" s="12"/>
    </row>
    <row r="1025" spans="1:16" x14ac:dyDescent="0.25">
      <c r="A1025" s="35">
        <v>1024</v>
      </c>
      <c r="B1025" s="87">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19.444444444444443</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28.333333333333332</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48.888888888888886</v>
      </c>
      <c r="N1025" s="12"/>
      <c r="O1025" s="12"/>
      <c r="P1025" s="12"/>
    </row>
    <row r="1026" spans="1:16" x14ac:dyDescent="0.25">
      <c r="A1026" s="35">
        <v>1025</v>
      </c>
      <c r="B1026" s="87">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19.444444444444443</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28.333333333333332</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48.888888888888886</v>
      </c>
      <c r="N1026" s="12"/>
      <c r="O1026" s="12"/>
      <c r="P1026" s="12"/>
    </row>
    <row r="1027" spans="1:16" x14ac:dyDescent="0.25">
      <c r="A1027" s="35">
        <v>1026</v>
      </c>
      <c r="B1027" s="87">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19.444444444444443</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48.888888888888886</v>
      </c>
      <c r="N1027" s="12"/>
      <c r="O1027" s="12"/>
      <c r="P1027" s="12"/>
    </row>
    <row r="1028" spans="1:16" x14ac:dyDescent="0.25">
      <c r="A1028" s="35">
        <v>1027</v>
      </c>
      <c r="B1028" s="87">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19.444444444444443</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48.888888888888886</v>
      </c>
      <c r="N1028" s="12"/>
      <c r="O1028" s="12"/>
      <c r="P1028" s="12"/>
    </row>
    <row r="1029" spans="1:16" x14ac:dyDescent="0.25">
      <c r="A1029" s="35">
        <v>1028</v>
      </c>
      <c r="B1029" s="87">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19.444444444444443</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48.888888888888886</v>
      </c>
      <c r="N1029" s="12"/>
      <c r="O1029" s="12"/>
      <c r="P1029" s="12"/>
    </row>
    <row r="1030" spans="1:16" x14ac:dyDescent="0.25">
      <c r="A1030" s="35">
        <v>1029</v>
      </c>
      <c r="B1030" s="87">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48.888888888888886</v>
      </c>
      <c r="N1030" s="12"/>
      <c r="O1030" s="12"/>
      <c r="P1030" s="12"/>
    </row>
    <row r="1031" spans="1:16" x14ac:dyDescent="0.25">
      <c r="A1031" s="35">
        <v>1030</v>
      </c>
      <c r="B1031" s="87">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48.888888888888886</v>
      </c>
      <c r="N1031" s="12"/>
      <c r="O1031" s="12"/>
      <c r="P1031" s="12"/>
    </row>
    <row r="1032" spans="1:16" x14ac:dyDescent="0.25">
      <c r="A1032" s="35">
        <v>1031</v>
      </c>
      <c r="B1032" s="87">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48.888888888888886</v>
      </c>
      <c r="N1032" s="12"/>
      <c r="O1032" s="12"/>
      <c r="P1032" s="12"/>
    </row>
    <row r="1033" spans="1:16" x14ac:dyDescent="0.25">
      <c r="A1033" s="35">
        <v>1032</v>
      </c>
      <c r="B1033" s="87">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48.888888888888886</v>
      </c>
      <c r="N1033" s="12"/>
      <c r="O1033" s="12"/>
      <c r="P1033" s="12"/>
    </row>
    <row r="1034" spans="1:16" x14ac:dyDescent="0.25">
      <c r="A1034" s="35">
        <v>1033</v>
      </c>
      <c r="B1034" s="87">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48.888888888888886</v>
      </c>
      <c r="N1034" s="12"/>
      <c r="O1034" s="12"/>
      <c r="P1034" s="12"/>
    </row>
    <row r="1035" spans="1:16" x14ac:dyDescent="0.25">
      <c r="A1035" s="35">
        <v>1034</v>
      </c>
      <c r="B1035" s="87">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48.888888888888886</v>
      </c>
      <c r="N1035" s="12"/>
      <c r="O1035" s="12"/>
      <c r="P1035" s="12"/>
    </row>
    <row r="1036" spans="1:16" x14ac:dyDescent="0.25">
      <c r="A1036" s="35">
        <v>1035</v>
      </c>
      <c r="B1036" s="87">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48.888888888888886</v>
      </c>
      <c r="N1036" s="12"/>
      <c r="O1036" s="12"/>
      <c r="P1036" s="12"/>
    </row>
    <row r="1037" spans="1:16" x14ac:dyDescent="0.25">
      <c r="A1037" s="35">
        <v>1036</v>
      </c>
      <c r="B1037" s="87">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48.888888888888886</v>
      </c>
      <c r="N1037" s="12"/>
      <c r="O1037" s="12"/>
      <c r="P1037" s="12"/>
    </row>
    <row r="1038" spans="1:16" x14ac:dyDescent="0.25">
      <c r="A1038" s="35">
        <v>1037</v>
      </c>
      <c r="B1038" s="87">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48.888888888888886</v>
      </c>
      <c r="N1038" s="12"/>
      <c r="O1038" s="12"/>
      <c r="P1038" s="12"/>
    </row>
    <row r="1039" spans="1:16" x14ac:dyDescent="0.25">
      <c r="A1039" s="35">
        <v>1038</v>
      </c>
      <c r="B1039" s="87">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48.888888888888886</v>
      </c>
      <c r="N1039" s="12"/>
      <c r="O1039" s="12"/>
      <c r="P1039" s="12"/>
    </row>
    <row r="1040" spans="1:16" x14ac:dyDescent="0.25">
      <c r="A1040" s="35">
        <v>1039</v>
      </c>
      <c r="B1040" s="87">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48.888888888888886</v>
      </c>
      <c r="N1040" s="12"/>
      <c r="O1040" s="12"/>
      <c r="P1040" s="12"/>
    </row>
    <row r="1041" spans="1:16" x14ac:dyDescent="0.25">
      <c r="A1041" s="35">
        <v>1040</v>
      </c>
      <c r="B1041" s="87">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28.333333333333332</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48.888888888888886</v>
      </c>
      <c r="N1041" s="12"/>
      <c r="O1041" s="12"/>
      <c r="P1041" s="12"/>
    </row>
    <row r="1042" spans="1:16" x14ac:dyDescent="0.25">
      <c r="A1042" s="35">
        <v>1041</v>
      </c>
      <c r="B1042" s="87">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28.333333333333332</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48.888888888888886</v>
      </c>
      <c r="N1042" s="12"/>
      <c r="O1042" s="12"/>
      <c r="P1042" s="12"/>
    </row>
    <row r="1043" spans="1:16" x14ac:dyDescent="0.25">
      <c r="A1043" s="35">
        <v>1042</v>
      </c>
      <c r="B1043" s="87">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28.333333333333332</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48.888888888888886</v>
      </c>
      <c r="N1043" s="12"/>
      <c r="O1043" s="12"/>
      <c r="P1043" s="12"/>
    </row>
    <row r="1044" spans="1:16" x14ac:dyDescent="0.25">
      <c r="A1044" s="35">
        <v>1043</v>
      </c>
      <c r="B1044" s="87">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28.333333333333332</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48.888888888888886</v>
      </c>
      <c r="N1044" s="12"/>
      <c r="O1044" s="12"/>
      <c r="P1044" s="12"/>
    </row>
    <row r="1045" spans="1:16" x14ac:dyDescent="0.25">
      <c r="A1045" s="35">
        <v>1044</v>
      </c>
      <c r="B1045" s="87">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28.333333333333332</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48.888888888888886</v>
      </c>
      <c r="N1045" s="12"/>
      <c r="O1045" s="12"/>
      <c r="P1045" s="12"/>
    </row>
    <row r="1046" spans="1:16" x14ac:dyDescent="0.25">
      <c r="A1046" s="35">
        <v>1045</v>
      </c>
      <c r="B1046" s="87">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28.333333333333332</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48.888888888888886</v>
      </c>
      <c r="N1046" s="12"/>
      <c r="O1046" s="12"/>
      <c r="P1046" s="12"/>
    </row>
    <row r="1047" spans="1:16" x14ac:dyDescent="0.25">
      <c r="A1047" s="35">
        <v>1046</v>
      </c>
      <c r="B1047" s="87">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28.333333333333332</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48.888888888888886</v>
      </c>
      <c r="N1047" s="12"/>
      <c r="O1047" s="12"/>
      <c r="P1047" s="12"/>
    </row>
    <row r="1048" spans="1:16" x14ac:dyDescent="0.25">
      <c r="A1048" s="35">
        <v>1047</v>
      </c>
      <c r="B1048" s="87">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19.444444444444443</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28.333333333333332</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48.888888888888886</v>
      </c>
      <c r="N1048" s="12"/>
      <c r="O1048" s="12"/>
      <c r="P1048" s="12"/>
    </row>
    <row r="1049" spans="1:16" x14ac:dyDescent="0.25">
      <c r="A1049" s="35">
        <v>1048</v>
      </c>
      <c r="B1049" s="87">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19.444444444444443</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28.333333333333332</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48.888888888888886</v>
      </c>
      <c r="N1049" s="12"/>
      <c r="O1049" s="12"/>
      <c r="P1049" s="12"/>
    </row>
    <row r="1050" spans="1:16" x14ac:dyDescent="0.25">
      <c r="A1050" s="35">
        <v>1049</v>
      </c>
      <c r="B1050" s="87">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19.444444444444443</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28.333333333333332</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48.888888888888886</v>
      </c>
      <c r="N1050" s="12"/>
      <c r="O1050" s="12"/>
      <c r="P1050" s="12"/>
    </row>
    <row r="1051" spans="1:16" x14ac:dyDescent="0.25">
      <c r="A1051" s="35">
        <v>1050</v>
      </c>
      <c r="B1051" s="87">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19.444444444444443</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48.888888888888886</v>
      </c>
      <c r="N1051" s="12"/>
      <c r="O1051" s="12"/>
      <c r="P1051" s="12"/>
    </row>
    <row r="1052" spans="1:16" x14ac:dyDescent="0.25">
      <c r="A1052" s="35">
        <v>1051</v>
      </c>
      <c r="B1052" s="87">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19.444444444444443</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48.888888888888886</v>
      </c>
      <c r="N1052" s="12"/>
      <c r="O1052" s="12"/>
      <c r="P1052" s="12"/>
    </row>
    <row r="1053" spans="1:16" x14ac:dyDescent="0.25">
      <c r="A1053" s="35">
        <v>1052</v>
      </c>
      <c r="B1053" s="87">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19.444444444444443</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48.888888888888886</v>
      </c>
      <c r="N1053" s="12"/>
      <c r="O1053" s="12"/>
      <c r="P1053" s="12"/>
    </row>
    <row r="1054" spans="1:16" x14ac:dyDescent="0.25">
      <c r="A1054" s="35">
        <v>1053</v>
      </c>
      <c r="B1054" s="87">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48.888888888888886</v>
      </c>
      <c r="N1054" s="12"/>
      <c r="O1054" s="12"/>
      <c r="P1054" s="12"/>
    </row>
    <row r="1055" spans="1:16" x14ac:dyDescent="0.25">
      <c r="A1055" s="35">
        <v>1054</v>
      </c>
      <c r="B1055" s="87">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48.888888888888886</v>
      </c>
      <c r="N1055" s="12"/>
      <c r="O1055" s="12"/>
      <c r="P1055" s="12"/>
    </row>
    <row r="1056" spans="1:16" x14ac:dyDescent="0.25">
      <c r="A1056" s="35">
        <v>1055</v>
      </c>
      <c r="B1056" s="87">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48.888888888888886</v>
      </c>
      <c r="N1056" s="12"/>
      <c r="O1056" s="12"/>
      <c r="P1056" s="12"/>
    </row>
    <row r="1057" spans="1:16" x14ac:dyDescent="0.25">
      <c r="A1057" s="35">
        <v>1056</v>
      </c>
      <c r="B1057" s="87">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48.888888888888886</v>
      </c>
      <c r="N1057" s="12"/>
      <c r="O1057" s="12"/>
      <c r="P1057" s="12"/>
    </row>
    <row r="1058" spans="1:16" x14ac:dyDescent="0.25">
      <c r="A1058" s="35">
        <v>1057</v>
      </c>
      <c r="B1058" s="87">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48.888888888888886</v>
      </c>
      <c r="N1058" s="12"/>
      <c r="O1058" s="12"/>
      <c r="P1058" s="12"/>
    </row>
    <row r="1059" spans="1:16" x14ac:dyDescent="0.25">
      <c r="A1059" s="35">
        <v>1058</v>
      </c>
      <c r="B1059" s="87">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48.888888888888886</v>
      </c>
      <c r="N1059" s="12"/>
      <c r="O1059" s="12"/>
      <c r="P1059" s="12"/>
    </row>
    <row r="1060" spans="1:16" x14ac:dyDescent="0.25">
      <c r="A1060" s="35">
        <v>1059</v>
      </c>
      <c r="B1060" s="87">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48.888888888888886</v>
      </c>
      <c r="N1060" s="12"/>
      <c r="O1060" s="12"/>
      <c r="P1060" s="12"/>
    </row>
    <row r="1061" spans="1:16" x14ac:dyDescent="0.25">
      <c r="A1061" s="35">
        <v>1060</v>
      </c>
      <c r="B1061" s="87">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48.888888888888886</v>
      </c>
      <c r="N1061" s="12"/>
      <c r="O1061" s="12"/>
      <c r="P1061" s="12"/>
    </row>
    <row r="1062" spans="1:16" x14ac:dyDescent="0.25">
      <c r="A1062" s="35">
        <v>1061</v>
      </c>
      <c r="B1062" s="87">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48.888888888888886</v>
      </c>
      <c r="N1062" s="12"/>
      <c r="O1062" s="12"/>
      <c r="P1062" s="12"/>
    </row>
    <row r="1063" spans="1:16" x14ac:dyDescent="0.25">
      <c r="A1063" s="35">
        <v>1062</v>
      </c>
      <c r="B1063" s="87">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48.888888888888886</v>
      </c>
      <c r="N1063" s="12"/>
      <c r="O1063" s="12"/>
      <c r="P1063" s="12"/>
    </row>
    <row r="1064" spans="1:16" x14ac:dyDescent="0.25">
      <c r="A1064" s="35">
        <v>1063</v>
      </c>
      <c r="B1064" s="87">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48.888888888888886</v>
      </c>
      <c r="N1064" s="12"/>
      <c r="O1064" s="12"/>
      <c r="P1064" s="12"/>
    </row>
    <row r="1065" spans="1:16" x14ac:dyDescent="0.25">
      <c r="A1065" s="35">
        <v>1064</v>
      </c>
      <c r="B1065" s="87">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28.333333333333332</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48.888888888888886</v>
      </c>
      <c r="N1065" s="12"/>
      <c r="O1065" s="12"/>
      <c r="P1065" s="12"/>
    </row>
    <row r="1066" spans="1:16" x14ac:dyDescent="0.25">
      <c r="A1066" s="35">
        <v>1065</v>
      </c>
      <c r="B1066" s="87">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28.333333333333332</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48.888888888888886</v>
      </c>
      <c r="N1066" s="12"/>
      <c r="O1066" s="12"/>
      <c r="P1066" s="12"/>
    </row>
    <row r="1067" spans="1:16" x14ac:dyDescent="0.25">
      <c r="A1067" s="35">
        <v>1066</v>
      </c>
      <c r="B1067" s="87">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28.333333333333332</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48.888888888888886</v>
      </c>
      <c r="N1067" s="12"/>
      <c r="O1067" s="12"/>
      <c r="P1067" s="12"/>
    </row>
    <row r="1068" spans="1:16" x14ac:dyDescent="0.25">
      <c r="A1068" s="35">
        <v>1067</v>
      </c>
      <c r="B1068" s="87">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28.333333333333332</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48.888888888888886</v>
      </c>
      <c r="N1068" s="12"/>
      <c r="O1068" s="12"/>
      <c r="P1068" s="12"/>
    </row>
    <row r="1069" spans="1:16" x14ac:dyDescent="0.25">
      <c r="A1069" s="35">
        <v>1068</v>
      </c>
      <c r="B1069" s="87">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28.333333333333332</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48.888888888888886</v>
      </c>
      <c r="N1069" s="12"/>
      <c r="O1069" s="12"/>
      <c r="P1069" s="12"/>
    </row>
    <row r="1070" spans="1:16" x14ac:dyDescent="0.25">
      <c r="A1070" s="35">
        <v>1069</v>
      </c>
      <c r="B1070" s="87">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28.333333333333332</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48.888888888888886</v>
      </c>
      <c r="N1070" s="12"/>
      <c r="O1070" s="12"/>
      <c r="P1070" s="12"/>
    </row>
    <row r="1071" spans="1:16" x14ac:dyDescent="0.25">
      <c r="A1071" s="35">
        <v>1070</v>
      </c>
      <c r="B1071" s="87">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28.333333333333332</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48.888888888888886</v>
      </c>
      <c r="N1071" s="12"/>
      <c r="O1071" s="12"/>
      <c r="P1071" s="12"/>
    </row>
    <row r="1072" spans="1:16" x14ac:dyDescent="0.25">
      <c r="A1072" s="35">
        <v>1071</v>
      </c>
      <c r="B1072" s="87">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19.444444444444443</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28.333333333333332</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48.888888888888886</v>
      </c>
      <c r="N1072" s="12"/>
      <c r="O1072" s="12"/>
      <c r="P1072" s="12"/>
    </row>
    <row r="1073" spans="1:16" x14ac:dyDescent="0.25">
      <c r="A1073" s="35">
        <v>1072</v>
      </c>
      <c r="B1073" s="87">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19.444444444444443</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28.333333333333332</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48.888888888888886</v>
      </c>
      <c r="N1073" s="12"/>
      <c r="O1073" s="12"/>
      <c r="P1073" s="12"/>
    </row>
    <row r="1074" spans="1:16" x14ac:dyDescent="0.25">
      <c r="A1074" s="35">
        <v>1073</v>
      </c>
      <c r="B1074" s="87">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19.444444444444443</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28.333333333333332</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48.888888888888886</v>
      </c>
      <c r="N1074" s="12"/>
      <c r="O1074" s="12"/>
      <c r="P1074" s="12"/>
    </row>
    <row r="1075" spans="1:16" x14ac:dyDescent="0.25">
      <c r="A1075" s="35">
        <v>1074</v>
      </c>
      <c r="B1075" s="87">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19.444444444444443</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48.888888888888886</v>
      </c>
      <c r="N1075" s="12"/>
      <c r="O1075" s="12"/>
      <c r="P1075" s="12"/>
    </row>
    <row r="1076" spans="1:16" x14ac:dyDescent="0.25">
      <c r="A1076" s="35">
        <v>1075</v>
      </c>
      <c r="B1076" s="87">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19.444444444444443</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48.888888888888886</v>
      </c>
      <c r="N1076" s="12"/>
      <c r="O1076" s="12"/>
      <c r="P1076" s="12"/>
    </row>
    <row r="1077" spans="1:16" x14ac:dyDescent="0.25">
      <c r="A1077" s="35">
        <v>1076</v>
      </c>
      <c r="B1077" s="87">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19.444444444444443</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48.888888888888886</v>
      </c>
      <c r="N1077" s="12"/>
      <c r="O1077" s="12"/>
      <c r="P1077" s="12"/>
    </row>
    <row r="1078" spans="1:16" x14ac:dyDescent="0.25">
      <c r="A1078" s="35">
        <v>1077</v>
      </c>
      <c r="B1078" s="87">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48.888888888888886</v>
      </c>
      <c r="N1078" s="12"/>
      <c r="O1078" s="12"/>
      <c r="P1078" s="12"/>
    </row>
    <row r="1079" spans="1:16" x14ac:dyDescent="0.25">
      <c r="A1079" s="35">
        <v>1078</v>
      </c>
      <c r="B1079" s="87">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48.888888888888886</v>
      </c>
      <c r="N1079" s="12"/>
      <c r="O1079" s="12"/>
      <c r="P1079" s="12"/>
    </row>
    <row r="1080" spans="1:16" x14ac:dyDescent="0.25">
      <c r="A1080" s="35">
        <v>1079</v>
      </c>
      <c r="B1080" s="87">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48.888888888888886</v>
      </c>
      <c r="N1080" s="12"/>
      <c r="O1080" s="12"/>
      <c r="P1080" s="12"/>
    </row>
    <row r="1081" spans="1:16" x14ac:dyDescent="0.25">
      <c r="A1081" s="35">
        <v>1080</v>
      </c>
      <c r="B1081" s="87">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48.888888888888886</v>
      </c>
      <c r="N1081" s="12"/>
      <c r="O1081" s="12"/>
      <c r="P1081" s="12"/>
    </row>
    <row r="1082" spans="1:16" x14ac:dyDescent="0.25">
      <c r="A1082" s="35">
        <v>1081</v>
      </c>
      <c r="B1082" s="87">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48.888888888888886</v>
      </c>
      <c r="N1082" s="12"/>
      <c r="O1082" s="12"/>
      <c r="P1082" s="12"/>
    </row>
    <row r="1083" spans="1:16" x14ac:dyDescent="0.25">
      <c r="A1083" s="35">
        <v>1082</v>
      </c>
      <c r="B1083" s="87">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48.888888888888886</v>
      </c>
      <c r="N1083" s="12"/>
      <c r="O1083" s="12"/>
      <c r="P1083" s="12"/>
    </row>
    <row r="1084" spans="1:16" x14ac:dyDescent="0.25">
      <c r="A1084" s="35">
        <v>1083</v>
      </c>
      <c r="B1084" s="87">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48.888888888888886</v>
      </c>
      <c r="N1084" s="12"/>
      <c r="O1084" s="12"/>
      <c r="P1084" s="12"/>
    </row>
    <row r="1085" spans="1:16" x14ac:dyDescent="0.25">
      <c r="A1085" s="35">
        <v>1084</v>
      </c>
      <c r="B1085" s="87">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48.888888888888886</v>
      </c>
      <c r="N1085" s="12"/>
      <c r="O1085" s="12"/>
      <c r="P1085" s="12"/>
    </row>
    <row r="1086" spans="1:16" x14ac:dyDescent="0.25">
      <c r="A1086" s="35">
        <v>1085</v>
      </c>
      <c r="B1086" s="87">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48.888888888888886</v>
      </c>
      <c r="N1086" s="12"/>
      <c r="O1086" s="12"/>
      <c r="P1086" s="12"/>
    </row>
    <row r="1087" spans="1:16" x14ac:dyDescent="0.25">
      <c r="A1087" s="35">
        <v>1086</v>
      </c>
      <c r="B1087" s="87">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48.888888888888886</v>
      </c>
      <c r="N1087" s="12"/>
      <c r="O1087" s="12"/>
      <c r="P1087" s="12"/>
    </row>
    <row r="1088" spans="1:16" x14ac:dyDescent="0.25">
      <c r="A1088" s="35">
        <v>1087</v>
      </c>
      <c r="B1088" s="87">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48.888888888888886</v>
      </c>
      <c r="N1088" s="12"/>
      <c r="O1088" s="12"/>
      <c r="P1088" s="12"/>
    </row>
    <row r="1089" spans="1:16" x14ac:dyDescent="0.25">
      <c r="A1089" s="35">
        <v>1088</v>
      </c>
      <c r="B1089" s="87">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28.333333333333332</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48.888888888888886</v>
      </c>
      <c r="N1089" s="12"/>
      <c r="O1089" s="12"/>
      <c r="P1089" s="12"/>
    </row>
    <row r="1090" spans="1:16" x14ac:dyDescent="0.25">
      <c r="A1090" s="35">
        <v>1089</v>
      </c>
      <c r="B1090" s="87">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28.333333333333332</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48.888888888888886</v>
      </c>
      <c r="N1090" s="12"/>
      <c r="O1090" s="12"/>
      <c r="P1090" s="12"/>
    </row>
    <row r="1091" spans="1:16" x14ac:dyDescent="0.25">
      <c r="A1091" s="35">
        <v>1090</v>
      </c>
      <c r="B1091" s="87">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28.333333333333332</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48.888888888888886</v>
      </c>
      <c r="N1091" s="12"/>
      <c r="O1091" s="12"/>
      <c r="P1091" s="12"/>
    </row>
    <row r="1092" spans="1:16" x14ac:dyDescent="0.25">
      <c r="A1092" s="35">
        <v>1091</v>
      </c>
      <c r="B1092" s="87">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28.333333333333332</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48.888888888888886</v>
      </c>
      <c r="N1092" s="12"/>
      <c r="O1092" s="12"/>
      <c r="P1092" s="12"/>
    </row>
    <row r="1093" spans="1:16" x14ac:dyDescent="0.25">
      <c r="A1093" s="35">
        <v>1092</v>
      </c>
      <c r="B1093" s="87">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28.333333333333332</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48.888888888888886</v>
      </c>
      <c r="N1093" s="12"/>
      <c r="O1093" s="12"/>
      <c r="P1093" s="12"/>
    </row>
    <row r="1094" spans="1:16" x14ac:dyDescent="0.25">
      <c r="A1094" s="35">
        <v>1093</v>
      </c>
      <c r="B1094" s="87">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28.333333333333332</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48.888888888888886</v>
      </c>
      <c r="N1094" s="12"/>
      <c r="O1094" s="12"/>
      <c r="P1094" s="12"/>
    </row>
    <row r="1095" spans="1:16" x14ac:dyDescent="0.25">
      <c r="A1095" s="35">
        <v>1094</v>
      </c>
      <c r="B1095" s="87">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28.333333333333332</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48.888888888888886</v>
      </c>
      <c r="N1095" s="12"/>
      <c r="O1095" s="12"/>
      <c r="P1095" s="12"/>
    </row>
    <row r="1096" spans="1:16" x14ac:dyDescent="0.25">
      <c r="A1096" s="35">
        <v>1095</v>
      </c>
      <c r="B1096" s="87">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19.444444444444443</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28.333333333333332</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48.888888888888886</v>
      </c>
      <c r="N1096" s="12"/>
      <c r="O1096" s="12"/>
      <c r="P1096" s="12"/>
    </row>
    <row r="1097" spans="1:16" x14ac:dyDescent="0.25">
      <c r="A1097" s="35">
        <v>1096</v>
      </c>
      <c r="B1097" s="87">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19.444444444444443</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28.333333333333332</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48.888888888888886</v>
      </c>
      <c r="N1097" s="12"/>
      <c r="O1097" s="12"/>
      <c r="P1097" s="12"/>
    </row>
    <row r="1098" spans="1:16" x14ac:dyDescent="0.25">
      <c r="A1098" s="35">
        <v>1097</v>
      </c>
      <c r="B1098" s="87">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19.444444444444443</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28.333333333333332</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48.888888888888886</v>
      </c>
      <c r="N1098" s="12"/>
      <c r="O1098" s="12"/>
      <c r="P1098" s="12"/>
    </row>
    <row r="1099" spans="1:16" x14ac:dyDescent="0.25">
      <c r="A1099" s="35">
        <v>1098</v>
      </c>
      <c r="B1099" s="87">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19.444444444444443</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48.888888888888886</v>
      </c>
      <c r="N1099" s="12"/>
      <c r="O1099" s="12"/>
      <c r="P1099" s="12"/>
    </row>
    <row r="1100" spans="1:16" x14ac:dyDescent="0.25">
      <c r="A1100" s="35">
        <v>1099</v>
      </c>
      <c r="B1100" s="87">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19.444444444444443</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48.888888888888886</v>
      </c>
      <c r="N1100" s="12"/>
      <c r="O1100" s="12"/>
      <c r="P1100" s="12"/>
    </row>
    <row r="1101" spans="1:16" x14ac:dyDescent="0.25">
      <c r="A1101" s="35">
        <v>1100</v>
      </c>
      <c r="B1101" s="87">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19.444444444444443</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48.888888888888886</v>
      </c>
      <c r="N1101" s="12"/>
      <c r="O1101" s="12"/>
      <c r="P1101" s="12"/>
    </row>
    <row r="1102" spans="1:16" x14ac:dyDescent="0.25">
      <c r="A1102" s="35">
        <v>1101</v>
      </c>
      <c r="B1102" s="87">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48.888888888888886</v>
      </c>
      <c r="N1102" s="12"/>
      <c r="O1102" s="12"/>
      <c r="P1102" s="12"/>
    </row>
    <row r="1103" spans="1:16" x14ac:dyDescent="0.25">
      <c r="A1103" s="35">
        <v>1102</v>
      </c>
      <c r="B1103" s="87">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48.888888888888886</v>
      </c>
      <c r="N1103" s="12"/>
      <c r="O1103" s="12"/>
      <c r="P1103" s="12"/>
    </row>
    <row r="1104" spans="1:16" x14ac:dyDescent="0.25">
      <c r="A1104" s="35">
        <v>1103</v>
      </c>
      <c r="B1104" s="87">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48.888888888888886</v>
      </c>
      <c r="N1104" s="12"/>
      <c r="O1104" s="12"/>
      <c r="P1104" s="12"/>
    </row>
    <row r="1105" spans="1:16" x14ac:dyDescent="0.25">
      <c r="A1105" s="35">
        <v>1104</v>
      </c>
      <c r="B1105" s="87">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48.888888888888886</v>
      </c>
      <c r="N1105" s="12"/>
      <c r="O1105" s="12"/>
      <c r="P1105" s="12"/>
    </row>
    <row r="1106" spans="1:16" x14ac:dyDescent="0.25">
      <c r="A1106" s="35">
        <v>1105</v>
      </c>
      <c r="B1106" s="87">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48.888888888888886</v>
      </c>
      <c r="N1106" s="12"/>
      <c r="O1106" s="12"/>
      <c r="P1106" s="12"/>
    </row>
    <row r="1107" spans="1:16" x14ac:dyDescent="0.25">
      <c r="A1107" s="35">
        <v>1106</v>
      </c>
      <c r="B1107" s="87">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48.888888888888886</v>
      </c>
      <c r="N1107" s="12"/>
      <c r="O1107" s="12"/>
      <c r="P1107" s="12"/>
    </row>
    <row r="1108" spans="1:16" x14ac:dyDescent="0.25">
      <c r="A1108" s="35">
        <v>1107</v>
      </c>
      <c r="B1108" s="87">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48.888888888888886</v>
      </c>
      <c r="N1108" s="12"/>
      <c r="O1108" s="12"/>
      <c r="P1108" s="12"/>
    </row>
    <row r="1109" spans="1:16" x14ac:dyDescent="0.25">
      <c r="A1109" s="35">
        <v>1108</v>
      </c>
      <c r="B1109" s="87">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48.888888888888886</v>
      </c>
      <c r="N1109" s="12"/>
      <c r="O1109" s="12"/>
      <c r="P1109" s="12"/>
    </row>
    <row r="1110" spans="1:16" x14ac:dyDescent="0.25">
      <c r="A1110" s="35">
        <v>1109</v>
      </c>
      <c r="B1110" s="87">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48.888888888888886</v>
      </c>
      <c r="N1110" s="12"/>
      <c r="O1110" s="12"/>
      <c r="P1110" s="12"/>
    </row>
    <row r="1111" spans="1:16" x14ac:dyDescent="0.25">
      <c r="A1111" s="35">
        <v>1110</v>
      </c>
      <c r="B1111" s="87">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48.888888888888886</v>
      </c>
      <c r="N1111" s="12"/>
      <c r="O1111" s="12"/>
      <c r="P1111" s="12"/>
    </row>
    <row r="1112" spans="1:16" x14ac:dyDescent="0.25">
      <c r="A1112" s="35">
        <v>1111</v>
      </c>
      <c r="B1112" s="87">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48.888888888888886</v>
      </c>
      <c r="N1112" s="12"/>
      <c r="O1112" s="12"/>
      <c r="P1112" s="12"/>
    </row>
    <row r="1113" spans="1:16" x14ac:dyDescent="0.25">
      <c r="A1113" s="35">
        <v>1112</v>
      </c>
      <c r="B1113" s="87">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28.333333333333332</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48.888888888888886</v>
      </c>
      <c r="N1113" s="12"/>
      <c r="O1113" s="12"/>
      <c r="P1113" s="12"/>
    </row>
    <row r="1114" spans="1:16" x14ac:dyDescent="0.25">
      <c r="A1114" s="35">
        <v>1113</v>
      </c>
      <c r="B1114" s="87">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28.333333333333332</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48.888888888888886</v>
      </c>
      <c r="N1114" s="12"/>
      <c r="O1114" s="12"/>
      <c r="P1114" s="12"/>
    </row>
    <row r="1115" spans="1:16" x14ac:dyDescent="0.25">
      <c r="A1115" s="35">
        <v>1114</v>
      </c>
      <c r="B1115" s="87">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28.333333333333332</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48.888888888888886</v>
      </c>
      <c r="N1115" s="12"/>
      <c r="O1115" s="12"/>
      <c r="P1115" s="12"/>
    </row>
    <row r="1116" spans="1:16" x14ac:dyDescent="0.25">
      <c r="A1116" s="35">
        <v>1115</v>
      </c>
      <c r="B1116" s="87">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28.333333333333332</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48.888888888888886</v>
      </c>
      <c r="N1116" s="12"/>
      <c r="O1116" s="12"/>
      <c r="P1116" s="12"/>
    </row>
    <row r="1117" spans="1:16" x14ac:dyDescent="0.25">
      <c r="A1117" s="35">
        <v>1116</v>
      </c>
      <c r="B1117" s="87">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28.333333333333332</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48.888888888888886</v>
      </c>
      <c r="N1117" s="12"/>
      <c r="O1117" s="12"/>
      <c r="P1117" s="12"/>
    </row>
    <row r="1118" spans="1:16" x14ac:dyDescent="0.25">
      <c r="A1118" s="35">
        <v>1117</v>
      </c>
      <c r="B1118" s="87">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28.333333333333332</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48.888888888888886</v>
      </c>
      <c r="N1118" s="12"/>
      <c r="O1118" s="12"/>
      <c r="P1118" s="12"/>
    </row>
    <row r="1119" spans="1:16" x14ac:dyDescent="0.25">
      <c r="A1119" s="35">
        <v>1118</v>
      </c>
      <c r="B1119" s="87">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28.333333333333332</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48.888888888888886</v>
      </c>
      <c r="N1119" s="12"/>
      <c r="O1119" s="12"/>
      <c r="P1119" s="12"/>
    </row>
    <row r="1120" spans="1:16" x14ac:dyDescent="0.25">
      <c r="A1120" s="35">
        <v>1119</v>
      </c>
      <c r="B1120" s="87">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19.444444444444443</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28.333333333333332</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48.888888888888886</v>
      </c>
      <c r="N1120" s="12"/>
      <c r="O1120" s="12"/>
      <c r="P1120" s="12"/>
    </row>
    <row r="1121" spans="1:16" x14ac:dyDescent="0.25">
      <c r="A1121" s="35">
        <v>1120</v>
      </c>
      <c r="B1121" s="87">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19.444444444444443</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28.333333333333332</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48.888888888888886</v>
      </c>
      <c r="N1121" s="12"/>
      <c r="O1121" s="12"/>
      <c r="P1121" s="12"/>
    </row>
    <row r="1122" spans="1:16" x14ac:dyDescent="0.25">
      <c r="A1122" s="35">
        <v>1121</v>
      </c>
      <c r="B1122" s="87">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19.444444444444443</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28.333333333333332</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48.888888888888886</v>
      </c>
      <c r="N1122" s="12"/>
      <c r="O1122" s="12"/>
      <c r="P1122" s="12"/>
    </row>
    <row r="1123" spans="1:16" x14ac:dyDescent="0.25">
      <c r="A1123" s="35">
        <v>1122</v>
      </c>
      <c r="B1123" s="87">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19.444444444444443</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48.888888888888886</v>
      </c>
      <c r="N1123" s="12"/>
      <c r="O1123" s="12"/>
      <c r="P1123" s="12"/>
    </row>
    <row r="1124" spans="1:16" x14ac:dyDescent="0.25">
      <c r="A1124" s="35">
        <v>1123</v>
      </c>
      <c r="B1124" s="87">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19.444444444444443</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48.888888888888886</v>
      </c>
      <c r="N1124" s="12"/>
      <c r="O1124" s="12"/>
      <c r="P1124" s="12"/>
    </row>
    <row r="1125" spans="1:16" x14ac:dyDescent="0.25">
      <c r="A1125" s="35">
        <v>1124</v>
      </c>
      <c r="B1125" s="87">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19.444444444444443</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48.888888888888886</v>
      </c>
      <c r="N1125" s="12"/>
      <c r="O1125" s="12"/>
      <c r="P1125" s="12"/>
    </row>
    <row r="1126" spans="1:16" x14ac:dyDescent="0.25">
      <c r="A1126" s="35">
        <v>1125</v>
      </c>
      <c r="B1126" s="87">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48.888888888888886</v>
      </c>
      <c r="N1126" s="12"/>
      <c r="O1126" s="12"/>
      <c r="P1126" s="12"/>
    </row>
    <row r="1127" spans="1:16" x14ac:dyDescent="0.25">
      <c r="A1127" s="35">
        <v>1126</v>
      </c>
      <c r="B1127" s="87">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48.888888888888886</v>
      </c>
      <c r="N1127" s="12"/>
      <c r="O1127" s="12"/>
      <c r="P1127" s="12"/>
    </row>
    <row r="1128" spans="1:16" x14ac:dyDescent="0.25">
      <c r="A1128" s="35">
        <v>1127</v>
      </c>
      <c r="B1128" s="87">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48.888888888888886</v>
      </c>
      <c r="N1128" s="12"/>
      <c r="O1128" s="12"/>
      <c r="P1128" s="12"/>
    </row>
    <row r="1129" spans="1:16" x14ac:dyDescent="0.25">
      <c r="A1129" s="35">
        <v>1128</v>
      </c>
      <c r="B1129" s="87">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48.888888888888886</v>
      </c>
      <c r="N1129" s="12"/>
      <c r="O1129" s="12"/>
      <c r="P1129" s="12"/>
    </row>
    <row r="1130" spans="1:16" x14ac:dyDescent="0.25">
      <c r="A1130" s="35">
        <v>1129</v>
      </c>
      <c r="B1130" s="87">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48.888888888888886</v>
      </c>
      <c r="N1130" s="12"/>
      <c r="O1130" s="12"/>
      <c r="P1130" s="12"/>
    </row>
    <row r="1131" spans="1:16" x14ac:dyDescent="0.25">
      <c r="A1131" s="35">
        <v>1130</v>
      </c>
      <c r="B1131" s="87">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48.888888888888886</v>
      </c>
      <c r="N1131" s="12"/>
      <c r="O1131" s="12"/>
      <c r="P1131" s="12"/>
    </row>
    <row r="1132" spans="1:16" x14ac:dyDescent="0.25">
      <c r="A1132" s="35">
        <v>1131</v>
      </c>
      <c r="B1132" s="87">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48.888888888888886</v>
      </c>
      <c r="N1132" s="12"/>
      <c r="O1132" s="12"/>
      <c r="P1132" s="12"/>
    </row>
    <row r="1133" spans="1:16" x14ac:dyDescent="0.25">
      <c r="A1133" s="35">
        <v>1132</v>
      </c>
      <c r="B1133" s="87">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48.888888888888886</v>
      </c>
      <c r="N1133" s="12"/>
      <c r="O1133" s="12"/>
      <c r="P1133" s="12"/>
    </row>
    <row r="1134" spans="1:16" x14ac:dyDescent="0.25">
      <c r="A1134" s="35">
        <v>1133</v>
      </c>
      <c r="B1134" s="87">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48.888888888888886</v>
      </c>
      <c r="N1134" s="12"/>
      <c r="O1134" s="12"/>
      <c r="P1134" s="12"/>
    </row>
    <row r="1135" spans="1:16" x14ac:dyDescent="0.25">
      <c r="A1135" s="35">
        <v>1134</v>
      </c>
      <c r="B1135" s="87">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48.888888888888886</v>
      </c>
      <c r="N1135" s="12"/>
      <c r="O1135" s="12"/>
      <c r="P1135" s="12"/>
    </row>
    <row r="1136" spans="1:16" x14ac:dyDescent="0.25">
      <c r="A1136" s="35">
        <v>1135</v>
      </c>
      <c r="B1136" s="87">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48.888888888888886</v>
      </c>
      <c r="N1136" s="12"/>
      <c r="O1136" s="12"/>
      <c r="P1136" s="12"/>
    </row>
    <row r="1137" spans="1:16" x14ac:dyDescent="0.25">
      <c r="A1137" s="35">
        <v>1136</v>
      </c>
      <c r="B1137" s="87">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28.333333333333332</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48.888888888888886</v>
      </c>
      <c r="N1137" s="12"/>
      <c r="O1137" s="12"/>
      <c r="P1137" s="12"/>
    </row>
    <row r="1138" spans="1:16" x14ac:dyDescent="0.25">
      <c r="A1138" s="35">
        <v>1137</v>
      </c>
      <c r="B1138" s="87">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28.333333333333332</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48.888888888888886</v>
      </c>
      <c r="N1138" s="12"/>
      <c r="O1138" s="12"/>
      <c r="P1138" s="12"/>
    </row>
    <row r="1139" spans="1:16" x14ac:dyDescent="0.25">
      <c r="A1139" s="35">
        <v>1138</v>
      </c>
      <c r="B1139" s="87">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28.333333333333332</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48.888888888888886</v>
      </c>
      <c r="N1139" s="12"/>
      <c r="O1139" s="12"/>
      <c r="P1139" s="12"/>
    </row>
    <row r="1140" spans="1:16" x14ac:dyDescent="0.25">
      <c r="A1140" s="35">
        <v>1139</v>
      </c>
      <c r="B1140" s="87">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28.333333333333332</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48.888888888888886</v>
      </c>
      <c r="N1140" s="12"/>
      <c r="O1140" s="12"/>
      <c r="P1140" s="12"/>
    </row>
    <row r="1141" spans="1:16" x14ac:dyDescent="0.25">
      <c r="A1141" s="35">
        <v>1140</v>
      </c>
      <c r="B1141" s="87">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28.333333333333332</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48.888888888888886</v>
      </c>
      <c r="N1141" s="12"/>
      <c r="O1141" s="12"/>
      <c r="P1141" s="12"/>
    </row>
    <row r="1142" spans="1:16" x14ac:dyDescent="0.25">
      <c r="A1142" s="35">
        <v>1141</v>
      </c>
      <c r="B1142" s="87">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28.333333333333332</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48.888888888888886</v>
      </c>
      <c r="N1142" s="12"/>
      <c r="O1142" s="12"/>
      <c r="P1142" s="12"/>
    </row>
    <row r="1143" spans="1:16" x14ac:dyDescent="0.25">
      <c r="A1143" s="35">
        <v>1142</v>
      </c>
      <c r="B1143" s="87">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28.333333333333332</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48.888888888888886</v>
      </c>
      <c r="N1143" s="12"/>
      <c r="O1143" s="12"/>
      <c r="P1143" s="12"/>
    </row>
    <row r="1144" spans="1:16" x14ac:dyDescent="0.25">
      <c r="A1144" s="35">
        <v>1143</v>
      </c>
      <c r="B1144" s="87">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19.444444444444443</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28.333333333333332</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48.888888888888886</v>
      </c>
      <c r="N1144" s="12"/>
      <c r="O1144" s="12"/>
      <c r="P1144" s="12"/>
    </row>
    <row r="1145" spans="1:16" x14ac:dyDescent="0.25">
      <c r="A1145" s="35">
        <v>1144</v>
      </c>
      <c r="B1145" s="87">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19.444444444444443</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28.333333333333332</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48.888888888888886</v>
      </c>
      <c r="N1145" s="12"/>
      <c r="O1145" s="12"/>
      <c r="P1145" s="12"/>
    </row>
    <row r="1146" spans="1:16" x14ac:dyDescent="0.25">
      <c r="A1146" s="35">
        <v>1145</v>
      </c>
      <c r="B1146" s="87">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19.444444444444443</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28.333333333333332</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48.888888888888886</v>
      </c>
      <c r="N1146" s="12"/>
      <c r="O1146" s="12"/>
      <c r="P1146" s="12"/>
    </row>
    <row r="1147" spans="1:16" x14ac:dyDescent="0.25">
      <c r="A1147" s="35">
        <v>1146</v>
      </c>
      <c r="B1147" s="87">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19.444444444444443</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48.888888888888886</v>
      </c>
      <c r="N1147" s="12"/>
      <c r="O1147" s="12"/>
      <c r="P1147" s="12"/>
    </row>
    <row r="1148" spans="1:16" x14ac:dyDescent="0.25">
      <c r="A1148" s="35">
        <v>1147</v>
      </c>
      <c r="B1148" s="87">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19.444444444444443</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48.888888888888886</v>
      </c>
      <c r="N1148" s="12"/>
      <c r="O1148" s="12"/>
      <c r="P1148" s="12"/>
    </row>
    <row r="1149" spans="1:16" x14ac:dyDescent="0.25">
      <c r="A1149" s="35">
        <v>1148</v>
      </c>
      <c r="B1149" s="87">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19.444444444444443</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48.888888888888886</v>
      </c>
      <c r="N1149" s="12"/>
      <c r="O1149" s="12"/>
      <c r="P1149" s="12"/>
    </row>
    <row r="1150" spans="1:16" x14ac:dyDescent="0.25">
      <c r="A1150" s="35">
        <v>1149</v>
      </c>
      <c r="B1150" s="87">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48.888888888888886</v>
      </c>
      <c r="N1150" s="12"/>
      <c r="O1150" s="12"/>
      <c r="P1150" s="12"/>
    </row>
    <row r="1151" spans="1:16" x14ac:dyDescent="0.25">
      <c r="A1151" s="35">
        <v>1150</v>
      </c>
      <c r="B1151" s="87">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48.888888888888886</v>
      </c>
      <c r="N1151" s="12"/>
      <c r="O1151" s="12"/>
      <c r="P1151" s="12"/>
    </row>
    <row r="1152" spans="1:16" x14ac:dyDescent="0.25">
      <c r="A1152" s="35">
        <v>1151</v>
      </c>
      <c r="B1152" s="87">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48.888888888888886</v>
      </c>
      <c r="N1152" s="12"/>
      <c r="O1152" s="12"/>
      <c r="P1152" s="12"/>
    </row>
    <row r="1153" spans="1:16" x14ac:dyDescent="0.25">
      <c r="A1153" s="35">
        <v>1152</v>
      </c>
      <c r="B1153" s="87">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48.888888888888886</v>
      </c>
      <c r="N1153" s="12"/>
      <c r="O1153" s="12"/>
      <c r="P1153" s="12"/>
    </row>
    <row r="1154" spans="1:16" x14ac:dyDescent="0.25">
      <c r="A1154" s="35">
        <v>1153</v>
      </c>
      <c r="B1154" s="87">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48.888888888888886</v>
      </c>
      <c r="N1154" s="12"/>
      <c r="O1154" s="12"/>
      <c r="P1154" s="12"/>
    </row>
    <row r="1155" spans="1:16" x14ac:dyDescent="0.25">
      <c r="A1155" s="35">
        <v>1154</v>
      </c>
      <c r="B1155" s="87">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48.888888888888886</v>
      </c>
      <c r="N1155" s="12"/>
      <c r="O1155" s="12"/>
      <c r="P1155" s="12"/>
    </row>
    <row r="1156" spans="1:16" x14ac:dyDescent="0.25">
      <c r="A1156" s="35">
        <v>1155</v>
      </c>
      <c r="B1156" s="87">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48.888888888888886</v>
      </c>
      <c r="N1156" s="12"/>
      <c r="O1156" s="12"/>
      <c r="P1156" s="12"/>
    </row>
    <row r="1157" spans="1:16" x14ac:dyDescent="0.25">
      <c r="A1157" s="35">
        <v>1156</v>
      </c>
      <c r="B1157" s="87">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48.888888888888886</v>
      </c>
      <c r="N1157" s="12"/>
      <c r="O1157" s="12"/>
      <c r="P1157" s="12"/>
    </row>
    <row r="1158" spans="1:16" x14ac:dyDescent="0.25">
      <c r="A1158" s="35">
        <v>1157</v>
      </c>
      <c r="B1158" s="87">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48.888888888888886</v>
      </c>
      <c r="N1158" s="12"/>
      <c r="O1158" s="12"/>
      <c r="P1158" s="12"/>
    </row>
    <row r="1159" spans="1:16" x14ac:dyDescent="0.25">
      <c r="A1159" s="35">
        <v>1158</v>
      </c>
      <c r="B1159" s="87">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48.888888888888886</v>
      </c>
      <c r="N1159" s="12"/>
      <c r="O1159" s="12"/>
      <c r="P1159" s="12"/>
    </row>
    <row r="1160" spans="1:16" x14ac:dyDescent="0.25">
      <c r="A1160" s="35">
        <v>1159</v>
      </c>
      <c r="B1160" s="87">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48.888888888888886</v>
      </c>
      <c r="N1160" s="12"/>
      <c r="O1160" s="12"/>
      <c r="P1160" s="12"/>
    </row>
    <row r="1161" spans="1:16" x14ac:dyDescent="0.25">
      <c r="A1161" s="35">
        <v>1160</v>
      </c>
      <c r="B1161" s="87">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28.333333333333332</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48.888888888888886</v>
      </c>
      <c r="N1161" s="12"/>
      <c r="O1161" s="12"/>
      <c r="P1161" s="12"/>
    </row>
    <row r="1162" spans="1:16" x14ac:dyDescent="0.25">
      <c r="A1162" s="35">
        <v>1161</v>
      </c>
      <c r="B1162" s="87">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28.333333333333332</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48.888888888888886</v>
      </c>
      <c r="N1162" s="12"/>
      <c r="O1162" s="12"/>
      <c r="P1162" s="12"/>
    </row>
    <row r="1163" spans="1:16" x14ac:dyDescent="0.25">
      <c r="A1163" s="35">
        <v>1162</v>
      </c>
      <c r="B1163" s="87">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28.333333333333332</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48.888888888888886</v>
      </c>
      <c r="N1163" s="12"/>
      <c r="O1163" s="12"/>
      <c r="P1163" s="12"/>
    </row>
    <row r="1164" spans="1:16" x14ac:dyDescent="0.25">
      <c r="A1164" s="35">
        <v>1163</v>
      </c>
      <c r="B1164" s="87">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28.333333333333332</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48.888888888888886</v>
      </c>
      <c r="N1164" s="12"/>
      <c r="O1164" s="12"/>
      <c r="P1164" s="12"/>
    </row>
    <row r="1165" spans="1:16" x14ac:dyDescent="0.25">
      <c r="A1165" s="35">
        <v>1164</v>
      </c>
      <c r="B1165" s="87">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28.333333333333332</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48.888888888888886</v>
      </c>
      <c r="N1165" s="12"/>
      <c r="O1165" s="12"/>
      <c r="P1165" s="12"/>
    </row>
    <row r="1166" spans="1:16" x14ac:dyDescent="0.25">
      <c r="A1166" s="35">
        <v>1165</v>
      </c>
      <c r="B1166" s="87">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28.333333333333332</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48.888888888888886</v>
      </c>
      <c r="N1166" s="12"/>
      <c r="O1166" s="12"/>
      <c r="P1166" s="12"/>
    </row>
    <row r="1167" spans="1:16" x14ac:dyDescent="0.25">
      <c r="A1167" s="35">
        <v>1166</v>
      </c>
      <c r="B1167" s="87">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28.333333333333332</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48.888888888888886</v>
      </c>
      <c r="N1167" s="12"/>
      <c r="O1167" s="12"/>
      <c r="P1167" s="12"/>
    </row>
    <row r="1168" spans="1:16" x14ac:dyDescent="0.25">
      <c r="A1168" s="35">
        <v>1167</v>
      </c>
      <c r="B1168" s="87">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19.444444444444443</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28.333333333333332</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48.888888888888886</v>
      </c>
      <c r="N1168" s="12"/>
      <c r="O1168" s="12"/>
      <c r="P1168" s="12"/>
    </row>
    <row r="1169" spans="1:16" x14ac:dyDescent="0.25">
      <c r="A1169" s="35">
        <v>1168</v>
      </c>
      <c r="B1169" s="87">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19.444444444444443</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28.333333333333332</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48.888888888888886</v>
      </c>
      <c r="N1169" s="12"/>
      <c r="O1169" s="12"/>
      <c r="P1169" s="12"/>
    </row>
    <row r="1170" spans="1:16" x14ac:dyDescent="0.25">
      <c r="A1170" s="35">
        <v>1169</v>
      </c>
      <c r="B1170" s="87">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19.444444444444443</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28.333333333333332</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48.888888888888886</v>
      </c>
      <c r="N1170" s="12"/>
      <c r="O1170" s="12"/>
      <c r="P1170" s="12"/>
    </row>
    <row r="1171" spans="1:16" x14ac:dyDescent="0.25">
      <c r="A1171" s="35">
        <v>1170</v>
      </c>
      <c r="B1171" s="87">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19.444444444444443</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48.888888888888886</v>
      </c>
      <c r="N1171" s="12"/>
      <c r="O1171" s="12"/>
      <c r="P1171" s="12"/>
    </row>
    <row r="1172" spans="1:16" x14ac:dyDescent="0.25">
      <c r="A1172" s="35">
        <v>1171</v>
      </c>
      <c r="B1172" s="87">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19.444444444444443</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48.888888888888886</v>
      </c>
      <c r="N1172" s="12"/>
      <c r="O1172" s="12"/>
      <c r="P1172" s="12"/>
    </row>
    <row r="1173" spans="1:16" x14ac:dyDescent="0.25">
      <c r="A1173" s="35">
        <v>1172</v>
      </c>
      <c r="B1173" s="87">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19.444444444444443</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48.888888888888886</v>
      </c>
      <c r="N1173" s="12"/>
      <c r="O1173" s="12"/>
      <c r="P1173" s="12"/>
    </row>
    <row r="1174" spans="1:16" x14ac:dyDescent="0.25">
      <c r="A1174" s="35">
        <v>1173</v>
      </c>
      <c r="B1174" s="87">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48.888888888888886</v>
      </c>
      <c r="N1174" s="12"/>
      <c r="O1174" s="12"/>
      <c r="P1174" s="12"/>
    </row>
    <row r="1175" spans="1:16" x14ac:dyDescent="0.25">
      <c r="A1175" s="35">
        <v>1174</v>
      </c>
      <c r="B1175" s="87">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48.888888888888886</v>
      </c>
      <c r="N1175" s="12"/>
      <c r="O1175" s="12"/>
      <c r="P1175" s="12"/>
    </row>
    <row r="1176" spans="1:16" x14ac:dyDescent="0.25">
      <c r="A1176" s="35">
        <v>1175</v>
      </c>
      <c r="B1176" s="87">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48.888888888888886</v>
      </c>
      <c r="N1176" s="12"/>
      <c r="O1176" s="12"/>
      <c r="P1176" s="12"/>
    </row>
    <row r="1177" spans="1:16" x14ac:dyDescent="0.25">
      <c r="A1177" s="35">
        <v>1176</v>
      </c>
      <c r="B1177" s="87">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48.888888888888886</v>
      </c>
      <c r="N1177" s="12"/>
      <c r="O1177" s="12"/>
      <c r="P1177" s="12"/>
    </row>
    <row r="1178" spans="1:16" x14ac:dyDescent="0.25">
      <c r="A1178" s="35">
        <v>1177</v>
      </c>
      <c r="B1178" s="87">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48.888888888888886</v>
      </c>
      <c r="N1178" s="12"/>
      <c r="O1178" s="12"/>
      <c r="P1178" s="12"/>
    </row>
    <row r="1179" spans="1:16" x14ac:dyDescent="0.25">
      <c r="A1179" s="35">
        <v>1178</v>
      </c>
      <c r="B1179" s="87">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48.888888888888886</v>
      </c>
      <c r="N1179" s="12"/>
      <c r="O1179" s="12"/>
      <c r="P1179" s="12"/>
    </row>
    <row r="1180" spans="1:16" x14ac:dyDescent="0.25">
      <c r="A1180" s="35">
        <v>1179</v>
      </c>
      <c r="B1180" s="87">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48.888888888888886</v>
      </c>
      <c r="N1180" s="12"/>
      <c r="O1180" s="12"/>
      <c r="P1180" s="12"/>
    </row>
    <row r="1181" spans="1:16" x14ac:dyDescent="0.25">
      <c r="A1181" s="35">
        <v>1180</v>
      </c>
      <c r="B1181" s="87">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48.888888888888886</v>
      </c>
      <c r="N1181" s="12"/>
      <c r="O1181" s="12"/>
      <c r="P1181" s="12"/>
    </row>
    <row r="1182" spans="1:16" x14ac:dyDescent="0.25">
      <c r="A1182" s="35">
        <v>1181</v>
      </c>
      <c r="B1182" s="87">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48.888888888888886</v>
      </c>
      <c r="N1182" s="12"/>
      <c r="O1182" s="12"/>
      <c r="P1182" s="12"/>
    </row>
    <row r="1183" spans="1:16" x14ac:dyDescent="0.25">
      <c r="A1183" s="35">
        <v>1182</v>
      </c>
      <c r="B1183" s="87">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48.888888888888886</v>
      </c>
      <c r="N1183" s="12"/>
      <c r="O1183" s="12"/>
      <c r="P1183" s="12"/>
    </row>
    <row r="1184" spans="1:16" x14ac:dyDescent="0.25">
      <c r="A1184" s="35">
        <v>1183</v>
      </c>
      <c r="B1184" s="87">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48.888888888888886</v>
      </c>
      <c r="N1184" s="12"/>
      <c r="O1184" s="12"/>
      <c r="P1184" s="12"/>
    </row>
    <row r="1185" spans="1:16" x14ac:dyDescent="0.25">
      <c r="A1185" s="35">
        <v>1184</v>
      </c>
      <c r="B1185" s="87">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28.333333333333332</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48.888888888888886</v>
      </c>
      <c r="N1185" s="12"/>
      <c r="O1185" s="12"/>
      <c r="P1185" s="12"/>
    </row>
    <row r="1186" spans="1:16" x14ac:dyDescent="0.25">
      <c r="A1186" s="35">
        <v>1185</v>
      </c>
      <c r="B1186" s="87">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28.333333333333332</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48.888888888888886</v>
      </c>
      <c r="N1186" s="12"/>
      <c r="O1186" s="12"/>
      <c r="P1186" s="12"/>
    </row>
    <row r="1187" spans="1:16" x14ac:dyDescent="0.25">
      <c r="A1187" s="35">
        <v>1186</v>
      </c>
      <c r="B1187" s="87">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28.333333333333332</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48.888888888888886</v>
      </c>
      <c r="N1187" s="12"/>
      <c r="O1187" s="12"/>
      <c r="P1187" s="12"/>
    </row>
    <row r="1188" spans="1:16" x14ac:dyDescent="0.25">
      <c r="A1188" s="35">
        <v>1187</v>
      </c>
      <c r="B1188" s="87">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28.333333333333332</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48.888888888888886</v>
      </c>
      <c r="N1188" s="12"/>
      <c r="O1188" s="12"/>
      <c r="P1188" s="12"/>
    </row>
    <row r="1189" spans="1:16" x14ac:dyDescent="0.25">
      <c r="A1189" s="35">
        <v>1188</v>
      </c>
      <c r="B1189" s="87">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28.333333333333332</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48.888888888888886</v>
      </c>
      <c r="N1189" s="12"/>
      <c r="O1189" s="12"/>
      <c r="P1189" s="12"/>
    </row>
    <row r="1190" spans="1:16" x14ac:dyDescent="0.25">
      <c r="A1190" s="35">
        <v>1189</v>
      </c>
      <c r="B1190" s="87">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28.333333333333332</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48.888888888888886</v>
      </c>
      <c r="N1190" s="12"/>
      <c r="O1190" s="12"/>
      <c r="P1190" s="12"/>
    </row>
    <row r="1191" spans="1:16" x14ac:dyDescent="0.25">
      <c r="A1191" s="35">
        <v>1190</v>
      </c>
      <c r="B1191" s="87">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28.333333333333332</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48.888888888888886</v>
      </c>
      <c r="N1191" s="12"/>
      <c r="O1191" s="12"/>
      <c r="P1191" s="12"/>
    </row>
    <row r="1192" spans="1:16" x14ac:dyDescent="0.25">
      <c r="A1192" s="35">
        <v>1191</v>
      </c>
      <c r="B1192" s="87">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19.444444444444443</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28.333333333333332</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48.888888888888886</v>
      </c>
      <c r="N1192" s="12"/>
      <c r="O1192" s="12"/>
      <c r="P1192" s="12"/>
    </row>
    <row r="1193" spans="1:16" x14ac:dyDescent="0.25">
      <c r="A1193" s="35">
        <v>1192</v>
      </c>
      <c r="B1193" s="87">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19.444444444444443</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28.333333333333332</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48.888888888888886</v>
      </c>
      <c r="N1193" s="12"/>
      <c r="O1193" s="12"/>
      <c r="P1193" s="12"/>
    </row>
    <row r="1194" spans="1:16" x14ac:dyDescent="0.25">
      <c r="A1194" s="35">
        <v>1193</v>
      </c>
      <c r="B1194" s="87">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19.444444444444443</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28.333333333333332</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48.888888888888886</v>
      </c>
      <c r="N1194" s="12"/>
      <c r="O1194" s="12"/>
      <c r="P1194" s="12"/>
    </row>
    <row r="1195" spans="1:16" x14ac:dyDescent="0.25">
      <c r="A1195" s="35">
        <v>1194</v>
      </c>
      <c r="B1195" s="87">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19.444444444444443</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48.888888888888886</v>
      </c>
      <c r="N1195" s="12"/>
      <c r="O1195" s="12"/>
      <c r="P1195" s="12"/>
    </row>
    <row r="1196" spans="1:16" x14ac:dyDescent="0.25">
      <c r="A1196" s="35">
        <v>1195</v>
      </c>
      <c r="B1196" s="87">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19.444444444444443</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48.888888888888886</v>
      </c>
      <c r="N1196" s="12"/>
      <c r="O1196" s="12"/>
      <c r="P1196" s="12"/>
    </row>
    <row r="1197" spans="1:16" x14ac:dyDescent="0.25">
      <c r="A1197" s="35">
        <v>1196</v>
      </c>
      <c r="B1197" s="87">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19.444444444444443</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48.888888888888886</v>
      </c>
      <c r="N1197" s="12"/>
      <c r="O1197" s="12"/>
      <c r="P1197" s="12"/>
    </row>
    <row r="1198" spans="1:16" x14ac:dyDescent="0.25">
      <c r="A1198" s="35">
        <v>1197</v>
      </c>
      <c r="B1198" s="87">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48.888888888888886</v>
      </c>
      <c r="N1198" s="12"/>
      <c r="O1198" s="12"/>
      <c r="P1198" s="12"/>
    </row>
    <row r="1199" spans="1:16" x14ac:dyDescent="0.25">
      <c r="A1199" s="35">
        <v>1198</v>
      </c>
      <c r="B1199" s="87">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48.888888888888886</v>
      </c>
      <c r="N1199" s="12"/>
      <c r="O1199" s="12"/>
      <c r="P1199" s="12"/>
    </row>
    <row r="1200" spans="1:16" x14ac:dyDescent="0.25">
      <c r="A1200" s="35">
        <v>1199</v>
      </c>
      <c r="B1200" s="87">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48.888888888888886</v>
      </c>
      <c r="N1200" s="12"/>
      <c r="O1200" s="12"/>
      <c r="P1200" s="12"/>
    </row>
    <row r="1201" spans="1:16" x14ac:dyDescent="0.25">
      <c r="A1201" s="35">
        <v>1200</v>
      </c>
      <c r="B1201" s="87">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48.888888888888886</v>
      </c>
      <c r="N1201" s="12"/>
      <c r="O1201" s="12"/>
      <c r="P1201" s="12"/>
    </row>
    <row r="1202" spans="1:16" x14ac:dyDescent="0.25">
      <c r="A1202" s="35">
        <v>1201</v>
      </c>
      <c r="B1202" s="87">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48.888888888888886</v>
      </c>
      <c r="N1202" s="12"/>
      <c r="O1202" s="12"/>
      <c r="P1202" s="12"/>
    </row>
    <row r="1203" spans="1:16" x14ac:dyDescent="0.25">
      <c r="A1203" s="35">
        <v>1202</v>
      </c>
      <c r="B1203" s="87">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48.888888888888886</v>
      </c>
      <c r="N1203" s="12"/>
      <c r="O1203" s="12"/>
      <c r="P1203" s="12"/>
    </row>
    <row r="1204" spans="1:16" x14ac:dyDescent="0.25">
      <c r="A1204" s="35">
        <v>1203</v>
      </c>
      <c r="B1204" s="87">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48.888888888888886</v>
      </c>
      <c r="N1204" s="12"/>
      <c r="O1204" s="12"/>
      <c r="P1204" s="12"/>
    </row>
    <row r="1205" spans="1:16" x14ac:dyDescent="0.25">
      <c r="A1205" s="35">
        <v>1204</v>
      </c>
      <c r="B1205" s="87">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48.888888888888886</v>
      </c>
      <c r="N1205" s="12"/>
      <c r="O1205" s="12"/>
      <c r="P1205" s="12"/>
    </row>
    <row r="1206" spans="1:16" x14ac:dyDescent="0.25">
      <c r="A1206" s="35">
        <v>1205</v>
      </c>
      <c r="B1206" s="87">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48.888888888888886</v>
      </c>
      <c r="N1206" s="12"/>
      <c r="O1206" s="12"/>
      <c r="P1206" s="12"/>
    </row>
    <row r="1207" spans="1:16" x14ac:dyDescent="0.25">
      <c r="A1207" s="35">
        <v>1206</v>
      </c>
      <c r="B1207" s="87">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48.888888888888886</v>
      </c>
      <c r="N1207" s="12"/>
      <c r="O1207" s="12"/>
      <c r="P1207" s="12"/>
    </row>
    <row r="1208" spans="1:16" x14ac:dyDescent="0.25">
      <c r="A1208" s="35">
        <v>1207</v>
      </c>
      <c r="B1208" s="87">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48.888888888888886</v>
      </c>
      <c r="N1208" s="12"/>
      <c r="O1208" s="12"/>
      <c r="P1208" s="12"/>
    </row>
    <row r="1209" spans="1:16" x14ac:dyDescent="0.25">
      <c r="A1209" s="35">
        <v>1208</v>
      </c>
      <c r="B1209" s="87">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28.333333333333332</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48.888888888888886</v>
      </c>
      <c r="N1209" s="12"/>
      <c r="O1209" s="12"/>
      <c r="P1209" s="12"/>
    </row>
    <row r="1210" spans="1:16" x14ac:dyDescent="0.25">
      <c r="A1210" s="35">
        <v>1209</v>
      </c>
      <c r="B1210" s="87">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28.333333333333332</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48.888888888888886</v>
      </c>
      <c r="N1210" s="12"/>
      <c r="O1210" s="12"/>
      <c r="P1210" s="12"/>
    </row>
    <row r="1211" spans="1:16" x14ac:dyDescent="0.25">
      <c r="A1211" s="35">
        <v>1210</v>
      </c>
      <c r="B1211" s="87">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28.333333333333332</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48.888888888888886</v>
      </c>
      <c r="N1211" s="12"/>
      <c r="O1211" s="12"/>
      <c r="P1211" s="12"/>
    </row>
    <row r="1212" spans="1:16" x14ac:dyDescent="0.25">
      <c r="A1212" s="35">
        <v>1211</v>
      </c>
      <c r="B1212" s="87">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28.333333333333332</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48.888888888888886</v>
      </c>
      <c r="N1212" s="12"/>
      <c r="O1212" s="12"/>
      <c r="P1212" s="12"/>
    </row>
    <row r="1213" spans="1:16" x14ac:dyDescent="0.25">
      <c r="A1213" s="35">
        <v>1212</v>
      </c>
      <c r="B1213" s="87">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28.333333333333332</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48.888888888888886</v>
      </c>
      <c r="N1213" s="12"/>
      <c r="O1213" s="12"/>
      <c r="P1213" s="12"/>
    </row>
    <row r="1214" spans="1:16" x14ac:dyDescent="0.25">
      <c r="A1214" s="35">
        <v>1213</v>
      </c>
      <c r="B1214" s="87">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28.333333333333332</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48.888888888888886</v>
      </c>
      <c r="N1214" s="12"/>
      <c r="O1214" s="12"/>
      <c r="P1214" s="12"/>
    </row>
    <row r="1215" spans="1:16" x14ac:dyDescent="0.25">
      <c r="A1215" s="35">
        <v>1214</v>
      </c>
      <c r="B1215" s="87">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28.333333333333332</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48.888888888888886</v>
      </c>
      <c r="N1215" s="12"/>
      <c r="O1215" s="12"/>
      <c r="P1215" s="12"/>
    </row>
    <row r="1216" spans="1:16" x14ac:dyDescent="0.25">
      <c r="A1216" s="35">
        <v>1215</v>
      </c>
      <c r="B1216" s="87">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19.444444444444443</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28.333333333333332</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48.888888888888886</v>
      </c>
      <c r="N1216" s="12"/>
      <c r="O1216" s="12"/>
      <c r="P1216" s="12"/>
    </row>
    <row r="1217" spans="1:16" x14ac:dyDescent="0.25">
      <c r="A1217" s="35">
        <v>1216</v>
      </c>
      <c r="B1217" s="87">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19.444444444444443</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28.333333333333332</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48.888888888888886</v>
      </c>
      <c r="N1217" s="12"/>
      <c r="O1217" s="12"/>
      <c r="P1217" s="12"/>
    </row>
    <row r="1218" spans="1:16" x14ac:dyDescent="0.25">
      <c r="A1218" s="35">
        <v>1217</v>
      </c>
      <c r="B1218" s="87">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19.444444444444443</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28.333333333333332</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48.888888888888886</v>
      </c>
      <c r="N1218" s="12"/>
      <c r="O1218" s="12"/>
      <c r="P1218" s="12"/>
    </row>
    <row r="1219" spans="1:16" x14ac:dyDescent="0.25">
      <c r="A1219" s="35">
        <v>1218</v>
      </c>
      <c r="B1219" s="87">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19.444444444444443</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48.888888888888886</v>
      </c>
      <c r="N1219" s="12"/>
      <c r="O1219" s="12"/>
      <c r="P1219" s="12"/>
    </row>
    <row r="1220" spans="1:16" x14ac:dyDescent="0.25">
      <c r="A1220" s="35">
        <v>1219</v>
      </c>
      <c r="B1220" s="87">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19.444444444444443</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48.888888888888886</v>
      </c>
      <c r="N1220" s="12"/>
      <c r="O1220" s="12"/>
      <c r="P1220" s="12"/>
    </row>
    <row r="1221" spans="1:16" x14ac:dyDescent="0.25">
      <c r="A1221" s="35">
        <v>1220</v>
      </c>
      <c r="B1221" s="87">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19.444444444444443</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48.888888888888886</v>
      </c>
      <c r="N1221" s="12"/>
      <c r="O1221" s="12"/>
      <c r="P1221" s="12"/>
    </row>
    <row r="1222" spans="1:16" x14ac:dyDescent="0.25">
      <c r="A1222" s="35">
        <v>1221</v>
      </c>
      <c r="B1222" s="87">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48.888888888888886</v>
      </c>
      <c r="N1222" s="12"/>
      <c r="O1222" s="12"/>
      <c r="P1222" s="12"/>
    </row>
    <row r="1223" spans="1:16" x14ac:dyDescent="0.25">
      <c r="A1223" s="35">
        <v>1222</v>
      </c>
      <c r="B1223" s="87">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48.888888888888886</v>
      </c>
      <c r="N1223" s="12"/>
      <c r="O1223" s="12"/>
      <c r="P1223" s="12"/>
    </row>
    <row r="1224" spans="1:16" x14ac:dyDescent="0.25">
      <c r="A1224" s="35">
        <v>1223</v>
      </c>
      <c r="B1224" s="87">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48.888888888888886</v>
      </c>
      <c r="N1224" s="12"/>
      <c r="O1224" s="12"/>
      <c r="P1224" s="12"/>
    </row>
    <row r="1225" spans="1:16" x14ac:dyDescent="0.25">
      <c r="A1225" s="35">
        <v>1224</v>
      </c>
      <c r="B1225" s="87">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48.888888888888886</v>
      </c>
      <c r="N1225" s="12"/>
      <c r="O1225" s="12"/>
      <c r="P1225" s="12"/>
    </row>
    <row r="1226" spans="1:16" x14ac:dyDescent="0.25">
      <c r="A1226" s="35">
        <v>1225</v>
      </c>
      <c r="B1226" s="87">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48.888888888888886</v>
      </c>
      <c r="N1226" s="12"/>
      <c r="O1226" s="12"/>
      <c r="P1226" s="12"/>
    </row>
    <row r="1227" spans="1:16" x14ac:dyDescent="0.25">
      <c r="A1227" s="35">
        <v>1226</v>
      </c>
      <c r="B1227" s="87">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48.888888888888886</v>
      </c>
      <c r="N1227" s="12"/>
      <c r="O1227" s="12"/>
      <c r="P1227" s="12"/>
    </row>
    <row r="1228" spans="1:16" x14ac:dyDescent="0.25">
      <c r="A1228" s="35">
        <v>1227</v>
      </c>
      <c r="B1228" s="87">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48.888888888888886</v>
      </c>
      <c r="N1228" s="12"/>
      <c r="O1228" s="12"/>
      <c r="P1228" s="12"/>
    </row>
    <row r="1229" spans="1:16" x14ac:dyDescent="0.25">
      <c r="A1229" s="35">
        <v>1228</v>
      </c>
      <c r="B1229" s="87">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48.888888888888886</v>
      </c>
      <c r="N1229" s="12"/>
      <c r="O1229" s="12"/>
      <c r="P1229" s="12"/>
    </row>
    <row r="1230" spans="1:16" x14ac:dyDescent="0.25">
      <c r="A1230" s="35">
        <v>1229</v>
      </c>
      <c r="B1230" s="87">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48.888888888888886</v>
      </c>
      <c r="N1230" s="12"/>
      <c r="O1230" s="12"/>
      <c r="P1230" s="12"/>
    </row>
    <row r="1231" spans="1:16" x14ac:dyDescent="0.25">
      <c r="A1231" s="35">
        <v>1230</v>
      </c>
      <c r="B1231" s="87">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48.888888888888886</v>
      </c>
      <c r="N1231" s="12"/>
      <c r="O1231" s="12"/>
      <c r="P1231" s="12"/>
    </row>
    <row r="1232" spans="1:16" x14ac:dyDescent="0.25">
      <c r="A1232" s="35">
        <v>1231</v>
      </c>
      <c r="B1232" s="87">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48.888888888888886</v>
      </c>
      <c r="N1232" s="12"/>
      <c r="O1232" s="12"/>
      <c r="P1232" s="12"/>
    </row>
    <row r="1233" spans="1:16" x14ac:dyDescent="0.25">
      <c r="A1233" s="35">
        <v>1232</v>
      </c>
      <c r="B1233" s="87">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28.333333333333332</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48.888888888888886</v>
      </c>
      <c r="N1233" s="12"/>
      <c r="O1233" s="12"/>
      <c r="P1233" s="12"/>
    </row>
    <row r="1234" spans="1:16" x14ac:dyDescent="0.25">
      <c r="A1234" s="35">
        <v>1233</v>
      </c>
      <c r="B1234" s="87">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28.333333333333332</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48.888888888888886</v>
      </c>
      <c r="N1234" s="12"/>
      <c r="O1234" s="12"/>
      <c r="P1234" s="12"/>
    </row>
    <row r="1235" spans="1:16" x14ac:dyDescent="0.25">
      <c r="A1235" s="35">
        <v>1234</v>
      </c>
      <c r="B1235" s="87">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28.333333333333332</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48.888888888888886</v>
      </c>
      <c r="N1235" s="12"/>
      <c r="O1235" s="12"/>
      <c r="P1235" s="12"/>
    </row>
    <row r="1236" spans="1:16" x14ac:dyDescent="0.25">
      <c r="A1236" s="35">
        <v>1235</v>
      </c>
      <c r="B1236" s="87">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28.333333333333332</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48.888888888888886</v>
      </c>
      <c r="N1236" s="12"/>
      <c r="O1236" s="12"/>
      <c r="P1236" s="12"/>
    </row>
    <row r="1237" spans="1:16" x14ac:dyDescent="0.25">
      <c r="A1237" s="35">
        <v>1236</v>
      </c>
      <c r="B1237" s="87">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28.333333333333332</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48.888888888888886</v>
      </c>
      <c r="N1237" s="12"/>
      <c r="O1237" s="12"/>
      <c r="P1237" s="12"/>
    </row>
    <row r="1238" spans="1:16" x14ac:dyDescent="0.25">
      <c r="A1238" s="35">
        <v>1237</v>
      </c>
      <c r="B1238" s="87">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28.333333333333332</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48.888888888888886</v>
      </c>
      <c r="N1238" s="12"/>
      <c r="O1238" s="12"/>
      <c r="P1238" s="12"/>
    </row>
    <row r="1239" spans="1:16" x14ac:dyDescent="0.25">
      <c r="A1239" s="35">
        <v>1238</v>
      </c>
      <c r="B1239" s="87">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28.333333333333332</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48.888888888888886</v>
      </c>
      <c r="N1239" s="12"/>
      <c r="O1239" s="12"/>
      <c r="P1239" s="12"/>
    </row>
    <row r="1240" spans="1:16" x14ac:dyDescent="0.25">
      <c r="A1240" s="35">
        <v>1239</v>
      </c>
      <c r="B1240" s="87">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19.444444444444443</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28.333333333333332</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48.888888888888886</v>
      </c>
      <c r="N1240" s="12"/>
      <c r="O1240" s="12"/>
      <c r="P1240" s="12"/>
    </row>
    <row r="1241" spans="1:16" x14ac:dyDescent="0.25">
      <c r="A1241" s="35">
        <v>1240</v>
      </c>
      <c r="B1241" s="87">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19.444444444444443</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28.333333333333332</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48.888888888888886</v>
      </c>
      <c r="N1241" s="12"/>
      <c r="O1241" s="12"/>
      <c r="P1241" s="12"/>
    </row>
    <row r="1242" spans="1:16" x14ac:dyDescent="0.25">
      <c r="A1242" s="35">
        <v>1241</v>
      </c>
      <c r="B1242" s="87">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19.444444444444443</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28.333333333333332</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48.888888888888886</v>
      </c>
      <c r="N1242" s="12"/>
      <c r="O1242" s="12"/>
      <c r="P1242" s="12"/>
    </row>
    <row r="1243" spans="1:16" x14ac:dyDescent="0.25">
      <c r="A1243" s="35">
        <v>1242</v>
      </c>
      <c r="B1243" s="87">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19.444444444444443</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48.888888888888886</v>
      </c>
      <c r="N1243" s="12"/>
      <c r="O1243" s="12"/>
      <c r="P1243" s="12"/>
    </row>
    <row r="1244" spans="1:16" x14ac:dyDescent="0.25">
      <c r="A1244" s="35">
        <v>1243</v>
      </c>
      <c r="B1244" s="87">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19.444444444444443</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48.888888888888886</v>
      </c>
      <c r="N1244" s="12"/>
      <c r="O1244" s="12"/>
      <c r="P1244" s="12"/>
    </row>
    <row r="1245" spans="1:16" x14ac:dyDescent="0.25">
      <c r="A1245" s="35">
        <v>1244</v>
      </c>
      <c r="B1245" s="87">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19.444444444444443</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48.888888888888886</v>
      </c>
      <c r="N1245" s="12"/>
      <c r="O1245" s="12"/>
      <c r="P1245" s="12"/>
    </row>
    <row r="1246" spans="1:16" x14ac:dyDescent="0.25">
      <c r="A1246" s="35">
        <v>1245</v>
      </c>
      <c r="B1246" s="87">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48.888888888888886</v>
      </c>
      <c r="N1246" s="12"/>
      <c r="O1246" s="12"/>
      <c r="P1246" s="12"/>
    </row>
    <row r="1247" spans="1:16" x14ac:dyDescent="0.25">
      <c r="A1247" s="35">
        <v>1246</v>
      </c>
      <c r="B1247" s="87">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48.888888888888886</v>
      </c>
      <c r="N1247" s="12"/>
      <c r="O1247" s="12"/>
      <c r="P1247" s="12"/>
    </row>
    <row r="1248" spans="1:16" x14ac:dyDescent="0.25">
      <c r="A1248" s="35">
        <v>1247</v>
      </c>
      <c r="B1248" s="87">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48.888888888888886</v>
      </c>
      <c r="N1248" s="12"/>
      <c r="O1248" s="12"/>
      <c r="P1248" s="12"/>
    </row>
    <row r="1249" spans="1:16" x14ac:dyDescent="0.25">
      <c r="A1249" s="35">
        <v>1248</v>
      </c>
      <c r="B1249" s="87">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48.888888888888886</v>
      </c>
      <c r="N1249" s="12"/>
      <c r="O1249" s="12"/>
      <c r="P1249" s="12"/>
    </row>
    <row r="1250" spans="1:16" x14ac:dyDescent="0.25">
      <c r="A1250" s="35">
        <v>1249</v>
      </c>
      <c r="B1250" s="87">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48.888888888888886</v>
      </c>
      <c r="N1250" s="12"/>
      <c r="O1250" s="12"/>
      <c r="P1250" s="12"/>
    </row>
    <row r="1251" spans="1:16" x14ac:dyDescent="0.25">
      <c r="A1251" s="35">
        <v>1250</v>
      </c>
      <c r="B1251" s="87">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48.888888888888886</v>
      </c>
      <c r="N1251" s="12"/>
      <c r="O1251" s="12"/>
      <c r="P1251" s="12"/>
    </row>
    <row r="1252" spans="1:16" x14ac:dyDescent="0.25">
      <c r="A1252" s="35">
        <v>1251</v>
      </c>
      <c r="B1252" s="87">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48.888888888888886</v>
      </c>
      <c r="N1252" s="12"/>
      <c r="O1252" s="12"/>
      <c r="P1252" s="12"/>
    </row>
    <row r="1253" spans="1:16" x14ac:dyDescent="0.25">
      <c r="A1253" s="35">
        <v>1252</v>
      </c>
      <c r="B1253" s="87">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48.888888888888886</v>
      </c>
      <c r="N1253" s="12"/>
      <c r="O1253" s="12"/>
      <c r="P1253" s="12"/>
    </row>
    <row r="1254" spans="1:16" x14ac:dyDescent="0.25">
      <c r="A1254" s="35">
        <v>1253</v>
      </c>
      <c r="B1254" s="87">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48.888888888888886</v>
      </c>
      <c r="N1254" s="12"/>
      <c r="O1254" s="12"/>
      <c r="P1254" s="12"/>
    </row>
    <row r="1255" spans="1:16" x14ac:dyDescent="0.25">
      <c r="A1255" s="35">
        <v>1254</v>
      </c>
      <c r="B1255" s="87">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48.888888888888886</v>
      </c>
      <c r="N1255" s="12"/>
      <c r="O1255" s="12"/>
      <c r="P1255" s="12"/>
    </row>
    <row r="1256" spans="1:16" x14ac:dyDescent="0.25">
      <c r="A1256" s="35">
        <v>1255</v>
      </c>
      <c r="B1256" s="87">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48.888888888888886</v>
      </c>
      <c r="N1256" s="12"/>
      <c r="O1256" s="12"/>
      <c r="P1256" s="12"/>
    </row>
    <row r="1257" spans="1:16" x14ac:dyDescent="0.25">
      <c r="A1257" s="35">
        <v>1256</v>
      </c>
      <c r="B1257" s="87">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28.333333333333332</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48.888888888888886</v>
      </c>
      <c r="N1257" s="12"/>
      <c r="O1257" s="12"/>
      <c r="P1257" s="12"/>
    </row>
    <row r="1258" spans="1:16" x14ac:dyDescent="0.25">
      <c r="A1258" s="35">
        <v>1257</v>
      </c>
      <c r="B1258" s="87">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28.333333333333332</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48.888888888888886</v>
      </c>
      <c r="N1258" s="12"/>
      <c r="O1258" s="12"/>
      <c r="P1258" s="12"/>
    </row>
    <row r="1259" spans="1:16" x14ac:dyDescent="0.25">
      <c r="A1259" s="35">
        <v>1258</v>
      </c>
      <c r="B1259" s="87">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28.333333333333332</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48.888888888888886</v>
      </c>
      <c r="N1259" s="12"/>
      <c r="O1259" s="12"/>
      <c r="P1259" s="12"/>
    </row>
    <row r="1260" spans="1:16" x14ac:dyDescent="0.25">
      <c r="A1260" s="35">
        <v>1259</v>
      </c>
      <c r="B1260" s="87">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28.333333333333332</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48.888888888888886</v>
      </c>
      <c r="N1260" s="12"/>
      <c r="O1260" s="12"/>
      <c r="P1260" s="12"/>
    </row>
    <row r="1261" spans="1:16" x14ac:dyDescent="0.25">
      <c r="A1261" s="35">
        <v>1260</v>
      </c>
      <c r="B1261" s="87">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28.333333333333332</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48.888888888888886</v>
      </c>
      <c r="N1261" s="12"/>
      <c r="O1261" s="12"/>
      <c r="P1261" s="12"/>
    </row>
    <row r="1262" spans="1:16" x14ac:dyDescent="0.25">
      <c r="A1262" s="35">
        <v>1261</v>
      </c>
      <c r="B1262" s="87">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28.333333333333332</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48.888888888888886</v>
      </c>
      <c r="N1262" s="12"/>
      <c r="O1262" s="12"/>
      <c r="P1262" s="12"/>
    </row>
    <row r="1263" spans="1:16" x14ac:dyDescent="0.25">
      <c r="A1263" s="35">
        <v>1262</v>
      </c>
      <c r="B1263" s="87">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28.333333333333332</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48.888888888888886</v>
      </c>
      <c r="N1263" s="12"/>
      <c r="O1263" s="12"/>
      <c r="P1263" s="12"/>
    </row>
    <row r="1264" spans="1:16" x14ac:dyDescent="0.25">
      <c r="A1264" s="35">
        <v>1263</v>
      </c>
      <c r="B1264" s="87">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19.444444444444443</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28.333333333333332</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48.888888888888886</v>
      </c>
      <c r="N1264" s="12"/>
      <c r="O1264" s="12"/>
      <c r="P1264" s="12"/>
    </row>
    <row r="1265" spans="1:16" x14ac:dyDescent="0.25">
      <c r="A1265" s="35">
        <v>1264</v>
      </c>
      <c r="B1265" s="87">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19.444444444444443</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28.333333333333332</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48.888888888888886</v>
      </c>
      <c r="N1265" s="12"/>
      <c r="O1265" s="12"/>
      <c r="P1265" s="12"/>
    </row>
    <row r="1266" spans="1:16" x14ac:dyDescent="0.25">
      <c r="A1266" s="35">
        <v>1265</v>
      </c>
      <c r="B1266" s="87">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19.444444444444443</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28.333333333333332</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48.888888888888886</v>
      </c>
      <c r="N1266" s="12"/>
      <c r="O1266" s="12"/>
      <c r="P1266" s="12"/>
    </row>
    <row r="1267" spans="1:16" x14ac:dyDescent="0.25">
      <c r="A1267" s="35">
        <v>1266</v>
      </c>
      <c r="B1267" s="87">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19.444444444444443</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48.888888888888886</v>
      </c>
      <c r="N1267" s="12"/>
      <c r="O1267" s="12"/>
      <c r="P1267" s="12"/>
    </row>
    <row r="1268" spans="1:16" x14ac:dyDescent="0.25">
      <c r="A1268" s="35">
        <v>1267</v>
      </c>
      <c r="B1268" s="87">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19.444444444444443</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48.888888888888886</v>
      </c>
      <c r="N1268" s="12"/>
      <c r="O1268" s="12"/>
      <c r="P1268" s="12"/>
    </row>
    <row r="1269" spans="1:16" x14ac:dyDescent="0.25">
      <c r="A1269" s="35">
        <v>1268</v>
      </c>
      <c r="B1269" s="87">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19.444444444444443</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48.888888888888886</v>
      </c>
      <c r="N1269" s="12"/>
      <c r="O1269" s="12"/>
      <c r="P1269" s="12"/>
    </row>
    <row r="1270" spans="1:16" x14ac:dyDescent="0.25">
      <c r="A1270" s="35">
        <v>1269</v>
      </c>
      <c r="B1270" s="87">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48.888888888888886</v>
      </c>
      <c r="N1270" s="12"/>
      <c r="O1270" s="12"/>
      <c r="P1270" s="12"/>
    </row>
    <row r="1271" spans="1:16" x14ac:dyDescent="0.25">
      <c r="A1271" s="35">
        <v>1270</v>
      </c>
      <c r="B1271" s="87">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48.888888888888886</v>
      </c>
      <c r="N1271" s="12"/>
      <c r="O1271" s="12"/>
      <c r="P1271" s="12"/>
    </row>
    <row r="1272" spans="1:16" x14ac:dyDescent="0.25">
      <c r="A1272" s="35">
        <v>1271</v>
      </c>
      <c r="B1272" s="87">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48.888888888888886</v>
      </c>
      <c r="N1272" s="12"/>
      <c r="O1272" s="12"/>
      <c r="P1272" s="12"/>
    </row>
    <row r="1273" spans="1:16" x14ac:dyDescent="0.25">
      <c r="A1273" s="35">
        <v>1272</v>
      </c>
      <c r="B1273" s="87">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48.888888888888886</v>
      </c>
      <c r="N1273" s="12"/>
      <c r="O1273" s="12"/>
      <c r="P1273" s="12"/>
    </row>
    <row r="1274" spans="1:16" x14ac:dyDescent="0.25">
      <c r="A1274" s="35">
        <v>1273</v>
      </c>
      <c r="B1274" s="87">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48.888888888888886</v>
      </c>
      <c r="N1274" s="12"/>
      <c r="O1274" s="12"/>
      <c r="P1274" s="12"/>
    </row>
    <row r="1275" spans="1:16" x14ac:dyDescent="0.25">
      <c r="A1275" s="35">
        <v>1274</v>
      </c>
      <c r="B1275" s="87">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48.888888888888886</v>
      </c>
      <c r="N1275" s="12"/>
      <c r="O1275" s="12"/>
      <c r="P1275" s="12"/>
    </row>
    <row r="1276" spans="1:16" x14ac:dyDescent="0.25">
      <c r="A1276" s="35">
        <v>1275</v>
      </c>
      <c r="B1276" s="87">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48.888888888888886</v>
      </c>
      <c r="N1276" s="12"/>
      <c r="O1276" s="12"/>
      <c r="P1276" s="12"/>
    </row>
    <row r="1277" spans="1:16" x14ac:dyDescent="0.25">
      <c r="A1277" s="35">
        <v>1276</v>
      </c>
      <c r="B1277" s="87">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48.888888888888886</v>
      </c>
      <c r="N1277" s="12"/>
      <c r="O1277" s="12"/>
      <c r="P1277" s="12"/>
    </row>
    <row r="1278" spans="1:16" x14ac:dyDescent="0.25">
      <c r="A1278" s="35">
        <v>1277</v>
      </c>
      <c r="B1278" s="87">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48.888888888888886</v>
      </c>
      <c r="N1278" s="12"/>
      <c r="O1278" s="12"/>
      <c r="P1278" s="12"/>
    </row>
    <row r="1279" spans="1:16" x14ac:dyDescent="0.25">
      <c r="A1279" s="35">
        <v>1278</v>
      </c>
      <c r="B1279" s="87">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48.888888888888886</v>
      </c>
      <c r="N1279" s="12"/>
      <c r="O1279" s="12"/>
      <c r="P1279" s="12"/>
    </row>
    <row r="1280" spans="1:16" x14ac:dyDescent="0.25">
      <c r="A1280" s="35">
        <v>1279</v>
      </c>
      <c r="B1280" s="87">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48.888888888888886</v>
      </c>
      <c r="N1280" s="12"/>
      <c r="O1280" s="12"/>
      <c r="P1280" s="12"/>
    </row>
    <row r="1281" spans="1:16" x14ac:dyDescent="0.25">
      <c r="A1281" s="35">
        <v>1280</v>
      </c>
      <c r="B1281" s="87">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28.333333333333332</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48.888888888888886</v>
      </c>
      <c r="N1281" s="12"/>
      <c r="O1281" s="12"/>
      <c r="P1281" s="12"/>
    </row>
    <row r="1282" spans="1:16" x14ac:dyDescent="0.25">
      <c r="A1282" s="35">
        <v>1281</v>
      </c>
      <c r="B1282" s="87">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28.333333333333332</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48.888888888888886</v>
      </c>
      <c r="N1282" s="12"/>
      <c r="O1282" s="12"/>
      <c r="P1282" s="12"/>
    </row>
    <row r="1283" spans="1:16" x14ac:dyDescent="0.25">
      <c r="A1283" s="35">
        <v>1282</v>
      </c>
      <c r="B1283" s="87">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28.333333333333332</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48.888888888888886</v>
      </c>
      <c r="N1283" s="12"/>
      <c r="O1283" s="12"/>
      <c r="P1283" s="12"/>
    </row>
    <row r="1284" spans="1:16" x14ac:dyDescent="0.25">
      <c r="A1284" s="35">
        <v>1283</v>
      </c>
      <c r="B1284" s="87">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28.333333333333332</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48.888888888888886</v>
      </c>
      <c r="N1284" s="12"/>
      <c r="O1284" s="12"/>
      <c r="P1284" s="12"/>
    </row>
    <row r="1285" spans="1:16" x14ac:dyDescent="0.25">
      <c r="A1285" s="35">
        <v>1284</v>
      </c>
      <c r="B1285" s="87">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28.333333333333332</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48.888888888888886</v>
      </c>
      <c r="N1285" s="12"/>
      <c r="O1285" s="12"/>
      <c r="P1285" s="12"/>
    </row>
    <row r="1286" spans="1:16" x14ac:dyDescent="0.25">
      <c r="A1286" s="35">
        <v>1285</v>
      </c>
      <c r="B1286" s="87">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28.333333333333332</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48.888888888888886</v>
      </c>
      <c r="N1286" s="12"/>
      <c r="O1286" s="12"/>
      <c r="P1286" s="12"/>
    </row>
    <row r="1287" spans="1:16" x14ac:dyDescent="0.25">
      <c r="A1287" s="35">
        <v>1286</v>
      </c>
      <c r="B1287" s="87">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28.333333333333332</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48.888888888888886</v>
      </c>
      <c r="N1287" s="12"/>
      <c r="O1287" s="12"/>
      <c r="P1287" s="12"/>
    </row>
    <row r="1288" spans="1:16" x14ac:dyDescent="0.25">
      <c r="A1288" s="35">
        <v>1287</v>
      </c>
      <c r="B1288" s="87">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19.444444444444443</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28.333333333333332</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48.888888888888886</v>
      </c>
      <c r="N1288" s="12"/>
      <c r="O1288" s="12"/>
      <c r="P1288" s="12"/>
    </row>
    <row r="1289" spans="1:16" x14ac:dyDescent="0.25">
      <c r="A1289" s="35">
        <v>1288</v>
      </c>
      <c r="B1289" s="87">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19.444444444444443</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28.333333333333332</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48.888888888888886</v>
      </c>
      <c r="N1289" s="12"/>
      <c r="O1289" s="12"/>
      <c r="P1289" s="12"/>
    </row>
    <row r="1290" spans="1:16" x14ac:dyDescent="0.25">
      <c r="A1290" s="35">
        <v>1289</v>
      </c>
      <c r="B1290" s="87">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19.444444444444443</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28.333333333333332</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48.888888888888886</v>
      </c>
      <c r="N1290" s="12"/>
      <c r="O1290" s="12"/>
      <c r="P1290" s="12"/>
    </row>
    <row r="1291" spans="1:16" x14ac:dyDescent="0.25">
      <c r="A1291" s="35">
        <v>1290</v>
      </c>
      <c r="B1291" s="87">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19.444444444444443</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48.888888888888886</v>
      </c>
      <c r="N1291" s="12"/>
      <c r="O1291" s="12"/>
      <c r="P1291" s="12"/>
    </row>
    <row r="1292" spans="1:16" x14ac:dyDescent="0.25">
      <c r="A1292" s="35">
        <v>1291</v>
      </c>
      <c r="B1292" s="87">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19.444444444444443</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48.888888888888886</v>
      </c>
      <c r="N1292" s="12"/>
      <c r="O1292" s="12"/>
      <c r="P1292" s="12"/>
    </row>
    <row r="1293" spans="1:16" x14ac:dyDescent="0.25">
      <c r="A1293" s="35">
        <v>1292</v>
      </c>
      <c r="B1293" s="87">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19.444444444444443</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48.888888888888886</v>
      </c>
      <c r="N1293" s="12"/>
      <c r="O1293" s="12"/>
      <c r="P1293" s="12"/>
    </row>
    <row r="1294" spans="1:16" x14ac:dyDescent="0.25">
      <c r="A1294" s="35">
        <v>1293</v>
      </c>
      <c r="B1294" s="87">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48.888888888888886</v>
      </c>
      <c r="N1294" s="12"/>
      <c r="O1294" s="12"/>
      <c r="P1294" s="12"/>
    </row>
    <row r="1295" spans="1:16" x14ac:dyDescent="0.25">
      <c r="A1295" s="35">
        <v>1294</v>
      </c>
      <c r="B1295" s="87">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48.888888888888886</v>
      </c>
      <c r="N1295" s="12"/>
      <c r="O1295" s="12"/>
      <c r="P1295" s="12"/>
    </row>
    <row r="1296" spans="1:16" x14ac:dyDescent="0.25">
      <c r="A1296" s="35">
        <v>1295</v>
      </c>
      <c r="B1296" s="87">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48.888888888888886</v>
      </c>
      <c r="N1296" s="12"/>
      <c r="O1296" s="12"/>
      <c r="P1296" s="12"/>
    </row>
    <row r="1297" spans="1:16" x14ac:dyDescent="0.25">
      <c r="A1297" s="35">
        <v>1296</v>
      </c>
      <c r="B1297" s="87">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48.888888888888886</v>
      </c>
      <c r="N1297" s="12"/>
      <c r="O1297" s="12"/>
      <c r="P1297" s="12"/>
    </row>
    <row r="1298" spans="1:16" x14ac:dyDescent="0.25">
      <c r="A1298" s="35">
        <v>1297</v>
      </c>
      <c r="B1298" s="87">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48.888888888888886</v>
      </c>
      <c r="N1298" s="12"/>
      <c r="O1298" s="12"/>
      <c r="P1298" s="12"/>
    </row>
    <row r="1299" spans="1:16" x14ac:dyDescent="0.25">
      <c r="A1299" s="35">
        <v>1298</v>
      </c>
      <c r="B1299" s="87">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48.888888888888886</v>
      </c>
      <c r="N1299" s="12"/>
      <c r="O1299" s="12"/>
      <c r="P1299" s="12"/>
    </row>
    <row r="1300" spans="1:16" x14ac:dyDescent="0.25">
      <c r="A1300" s="35">
        <v>1299</v>
      </c>
      <c r="B1300" s="87">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48.888888888888886</v>
      </c>
      <c r="N1300" s="12"/>
      <c r="O1300" s="12"/>
      <c r="P1300" s="12"/>
    </row>
    <row r="1301" spans="1:16" x14ac:dyDescent="0.25">
      <c r="A1301" s="35">
        <v>1300</v>
      </c>
      <c r="B1301" s="87">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48.888888888888886</v>
      </c>
      <c r="N1301" s="12"/>
      <c r="O1301" s="12"/>
      <c r="P1301" s="12"/>
    </row>
    <row r="1302" spans="1:16" x14ac:dyDescent="0.25">
      <c r="A1302" s="35">
        <v>1301</v>
      </c>
      <c r="B1302" s="87">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48.888888888888886</v>
      </c>
      <c r="N1302" s="12"/>
      <c r="O1302" s="12"/>
      <c r="P1302" s="12"/>
    </row>
    <row r="1303" spans="1:16" x14ac:dyDescent="0.25">
      <c r="A1303" s="35">
        <v>1302</v>
      </c>
      <c r="B1303" s="87">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48.888888888888886</v>
      </c>
      <c r="N1303" s="12"/>
      <c r="O1303" s="12"/>
      <c r="P1303" s="12"/>
    </row>
    <row r="1304" spans="1:16" x14ac:dyDescent="0.25">
      <c r="A1304" s="35">
        <v>1303</v>
      </c>
      <c r="B1304" s="87">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48.888888888888886</v>
      </c>
      <c r="N1304" s="12"/>
      <c r="O1304" s="12"/>
      <c r="P1304" s="12"/>
    </row>
    <row r="1305" spans="1:16" x14ac:dyDescent="0.25">
      <c r="A1305" s="35">
        <v>1304</v>
      </c>
      <c r="B1305" s="87">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28.333333333333332</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48.888888888888886</v>
      </c>
      <c r="N1305" s="12"/>
      <c r="O1305" s="12"/>
      <c r="P1305" s="12"/>
    </row>
    <row r="1306" spans="1:16" x14ac:dyDescent="0.25">
      <c r="A1306" s="35">
        <v>1305</v>
      </c>
      <c r="B1306" s="87">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28.333333333333332</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48.888888888888886</v>
      </c>
      <c r="N1306" s="12"/>
      <c r="O1306" s="12"/>
      <c r="P1306" s="12"/>
    </row>
    <row r="1307" spans="1:16" x14ac:dyDescent="0.25">
      <c r="A1307" s="35">
        <v>1306</v>
      </c>
      <c r="B1307" s="87">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28.333333333333332</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48.888888888888886</v>
      </c>
      <c r="N1307" s="12"/>
      <c r="O1307" s="12"/>
      <c r="P1307" s="12"/>
    </row>
    <row r="1308" spans="1:16" x14ac:dyDescent="0.25">
      <c r="A1308" s="35">
        <v>1307</v>
      </c>
      <c r="B1308" s="87">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28.333333333333332</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48.888888888888886</v>
      </c>
      <c r="N1308" s="12"/>
      <c r="O1308" s="12"/>
      <c r="P1308" s="12"/>
    </row>
    <row r="1309" spans="1:16" x14ac:dyDescent="0.25">
      <c r="A1309" s="35">
        <v>1308</v>
      </c>
      <c r="B1309" s="87">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28.333333333333332</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48.888888888888886</v>
      </c>
      <c r="N1309" s="12"/>
      <c r="O1309" s="12"/>
      <c r="P1309" s="12"/>
    </row>
    <row r="1310" spans="1:16" x14ac:dyDescent="0.25">
      <c r="A1310" s="35">
        <v>1309</v>
      </c>
      <c r="B1310" s="87">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28.333333333333332</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48.888888888888886</v>
      </c>
      <c r="N1310" s="12"/>
      <c r="O1310" s="12"/>
      <c r="P1310" s="12"/>
    </row>
    <row r="1311" spans="1:16" x14ac:dyDescent="0.25">
      <c r="A1311" s="35">
        <v>1310</v>
      </c>
      <c r="B1311" s="87">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28.333333333333332</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48.888888888888886</v>
      </c>
      <c r="N1311" s="12"/>
      <c r="O1311" s="12"/>
      <c r="P1311" s="12"/>
    </row>
    <row r="1312" spans="1:16" x14ac:dyDescent="0.25">
      <c r="A1312" s="35">
        <v>1311</v>
      </c>
      <c r="B1312" s="87">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19.444444444444443</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28.333333333333332</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48.888888888888886</v>
      </c>
      <c r="N1312" s="12"/>
      <c r="O1312" s="12"/>
      <c r="P1312" s="12"/>
    </row>
    <row r="1313" spans="1:16" x14ac:dyDescent="0.25">
      <c r="A1313" s="35">
        <v>1312</v>
      </c>
      <c r="B1313" s="87">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19.444444444444443</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28.333333333333332</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48.888888888888886</v>
      </c>
      <c r="N1313" s="12"/>
      <c r="O1313" s="12"/>
      <c r="P1313" s="12"/>
    </row>
    <row r="1314" spans="1:16" x14ac:dyDescent="0.25">
      <c r="A1314" s="35">
        <v>1313</v>
      </c>
      <c r="B1314" s="87">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19.444444444444443</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28.333333333333332</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48.888888888888886</v>
      </c>
      <c r="N1314" s="12"/>
      <c r="O1314" s="12"/>
      <c r="P1314" s="12"/>
    </row>
    <row r="1315" spans="1:16" x14ac:dyDescent="0.25">
      <c r="A1315" s="35">
        <v>1314</v>
      </c>
      <c r="B1315" s="87">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19.444444444444443</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48.888888888888886</v>
      </c>
      <c r="N1315" s="12"/>
      <c r="O1315" s="12"/>
      <c r="P1315" s="12"/>
    </row>
    <row r="1316" spans="1:16" x14ac:dyDescent="0.25">
      <c r="A1316" s="35">
        <v>1315</v>
      </c>
      <c r="B1316" s="87">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19.444444444444443</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48.888888888888886</v>
      </c>
      <c r="N1316" s="12"/>
      <c r="O1316" s="12"/>
      <c r="P1316" s="12"/>
    </row>
    <row r="1317" spans="1:16" x14ac:dyDescent="0.25">
      <c r="A1317" s="35">
        <v>1316</v>
      </c>
      <c r="B1317" s="87">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19.444444444444443</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48.888888888888886</v>
      </c>
      <c r="N1317" s="12"/>
      <c r="O1317" s="12"/>
      <c r="P1317" s="12"/>
    </row>
    <row r="1318" spans="1:16" x14ac:dyDescent="0.25">
      <c r="A1318" s="35">
        <v>1317</v>
      </c>
      <c r="B1318" s="87">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48.888888888888886</v>
      </c>
      <c r="N1318" s="12"/>
      <c r="O1318" s="12"/>
      <c r="P1318" s="12"/>
    </row>
    <row r="1319" spans="1:16" x14ac:dyDescent="0.25">
      <c r="A1319" s="35">
        <v>1318</v>
      </c>
      <c r="B1319" s="87">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48.888888888888886</v>
      </c>
      <c r="N1319" s="12"/>
      <c r="O1319" s="12"/>
      <c r="P1319" s="12"/>
    </row>
    <row r="1320" spans="1:16" x14ac:dyDescent="0.25">
      <c r="A1320" s="35">
        <v>1319</v>
      </c>
      <c r="B1320" s="87">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48.888888888888886</v>
      </c>
      <c r="N1320" s="12"/>
      <c r="O1320" s="12"/>
      <c r="P1320" s="12"/>
    </row>
    <row r="1321" spans="1:16" x14ac:dyDescent="0.25">
      <c r="A1321" s="35">
        <v>1320</v>
      </c>
      <c r="B1321" s="87">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48.888888888888886</v>
      </c>
      <c r="N1321" s="12"/>
      <c r="O1321" s="12"/>
      <c r="P1321" s="12"/>
    </row>
    <row r="1322" spans="1:16" x14ac:dyDescent="0.25">
      <c r="A1322" s="35">
        <v>1321</v>
      </c>
      <c r="B1322" s="87">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48.888888888888886</v>
      </c>
      <c r="N1322" s="12"/>
      <c r="O1322" s="12"/>
      <c r="P1322" s="12"/>
    </row>
    <row r="1323" spans="1:16" x14ac:dyDescent="0.25">
      <c r="A1323" s="35">
        <v>1322</v>
      </c>
      <c r="B1323" s="87">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48.888888888888886</v>
      </c>
      <c r="N1323" s="12"/>
      <c r="O1323" s="12"/>
      <c r="P1323" s="12"/>
    </row>
    <row r="1324" spans="1:16" x14ac:dyDescent="0.25">
      <c r="A1324" s="35">
        <v>1323</v>
      </c>
      <c r="B1324" s="87">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48.888888888888886</v>
      </c>
      <c r="N1324" s="12"/>
      <c r="O1324" s="12"/>
      <c r="P1324" s="12"/>
    </row>
    <row r="1325" spans="1:16" x14ac:dyDescent="0.25">
      <c r="A1325" s="35">
        <v>1324</v>
      </c>
      <c r="B1325" s="87">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48.888888888888886</v>
      </c>
      <c r="N1325" s="12"/>
      <c r="O1325" s="12"/>
      <c r="P1325" s="12"/>
    </row>
    <row r="1326" spans="1:16" x14ac:dyDescent="0.25">
      <c r="A1326" s="35">
        <v>1325</v>
      </c>
      <c r="B1326" s="87">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48.888888888888886</v>
      </c>
      <c r="N1326" s="12"/>
      <c r="O1326" s="12"/>
      <c r="P1326" s="12"/>
    </row>
    <row r="1327" spans="1:16" x14ac:dyDescent="0.25">
      <c r="A1327" s="35">
        <v>1326</v>
      </c>
      <c r="B1327" s="87">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48.888888888888886</v>
      </c>
      <c r="N1327" s="12"/>
      <c r="O1327" s="12"/>
      <c r="P1327" s="12"/>
    </row>
    <row r="1328" spans="1:16" x14ac:dyDescent="0.25">
      <c r="A1328" s="35">
        <v>1327</v>
      </c>
      <c r="B1328" s="87">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48.888888888888886</v>
      </c>
      <c r="N1328" s="12"/>
      <c r="O1328" s="12"/>
      <c r="P1328" s="12"/>
    </row>
    <row r="1329" spans="1:16" x14ac:dyDescent="0.25">
      <c r="A1329" s="35">
        <v>1328</v>
      </c>
      <c r="B1329" s="87">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28.333333333333332</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48.888888888888886</v>
      </c>
      <c r="N1329" s="12"/>
      <c r="O1329" s="12"/>
      <c r="P1329" s="12"/>
    </row>
    <row r="1330" spans="1:16" x14ac:dyDescent="0.25">
      <c r="A1330" s="35">
        <v>1329</v>
      </c>
      <c r="B1330" s="87">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28.333333333333332</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48.888888888888886</v>
      </c>
      <c r="N1330" s="12"/>
      <c r="O1330" s="12"/>
      <c r="P1330" s="12"/>
    </row>
    <row r="1331" spans="1:16" x14ac:dyDescent="0.25">
      <c r="A1331" s="35">
        <v>1330</v>
      </c>
      <c r="B1331" s="87">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28.333333333333332</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48.888888888888886</v>
      </c>
      <c r="N1331" s="12"/>
      <c r="O1331" s="12"/>
      <c r="P1331" s="12"/>
    </row>
    <row r="1332" spans="1:16" x14ac:dyDescent="0.25">
      <c r="A1332" s="35">
        <v>1331</v>
      </c>
      <c r="B1332" s="87">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28.333333333333332</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48.888888888888886</v>
      </c>
      <c r="N1332" s="12"/>
      <c r="O1332" s="12"/>
      <c r="P1332" s="12"/>
    </row>
    <row r="1333" spans="1:16" x14ac:dyDescent="0.25">
      <c r="A1333" s="35">
        <v>1332</v>
      </c>
      <c r="B1333" s="87">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28.333333333333332</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48.888888888888886</v>
      </c>
      <c r="N1333" s="12"/>
      <c r="O1333" s="12"/>
      <c r="P1333" s="12"/>
    </row>
    <row r="1334" spans="1:16" x14ac:dyDescent="0.25">
      <c r="A1334" s="35">
        <v>1333</v>
      </c>
      <c r="B1334" s="87">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28.333333333333332</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48.888888888888886</v>
      </c>
      <c r="N1334" s="12"/>
      <c r="O1334" s="12"/>
      <c r="P1334" s="12"/>
    </row>
    <row r="1335" spans="1:16" x14ac:dyDescent="0.25">
      <c r="A1335" s="35">
        <v>1334</v>
      </c>
      <c r="B1335" s="87">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28.333333333333332</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48.888888888888886</v>
      </c>
      <c r="N1335" s="12"/>
      <c r="O1335" s="12"/>
      <c r="P1335" s="12"/>
    </row>
    <row r="1336" spans="1:16" x14ac:dyDescent="0.25">
      <c r="A1336" s="35">
        <v>1335</v>
      </c>
      <c r="B1336" s="87">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19.444444444444443</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28.333333333333332</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48.888888888888886</v>
      </c>
      <c r="N1336" s="12"/>
      <c r="O1336" s="12"/>
      <c r="P1336" s="12"/>
    </row>
    <row r="1337" spans="1:16" x14ac:dyDescent="0.25">
      <c r="A1337" s="35">
        <v>1336</v>
      </c>
      <c r="B1337" s="87">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19.444444444444443</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28.333333333333332</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48.888888888888886</v>
      </c>
      <c r="N1337" s="12"/>
      <c r="O1337" s="12"/>
      <c r="P1337" s="12"/>
    </row>
    <row r="1338" spans="1:16" x14ac:dyDescent="0.25">
      <c r="A1338" s="35">
        <v>1337</v>
      </c>
      <c r="B1338" s="87">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19.444444444444443</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28.333333333333332</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48.888888888888886</v>
      </c>
      <c r="N1338" s="12"/>
      <c r="O1338" s="12"/>
      <c r="P1338" s="12"/>
    </row>
    <row r="1339" spans="1:16" x14ac:dyDescent="0.25">
      <c r="A1339" s="35">
        <v>1338</v>
      </c>
      <c r="B1339" s="87">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19.444444444444443</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48.888888888888886</v>
      </c>
      <c r="N1339" s="12"/>
      <c r="O1339" s="12"/>
      <c r="P1339" s="12"/>
    </row>
    <row r="1340" spans="1:16" x14ac:dyDescent="0.25">
      <c r="A1340" s="35">
        <v>1339</v>
      </c>
      <c r="B1340" s="87">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19.444444444444443</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48.888888888888886</v>
      </c>
      <c r="N1340" s="12"/>
      <c r="O1340" s="12"/>
      <c r="P1340" s="12"/>
    </row>
    <row r="1341" spans="1:16" x14ac:dyDescent="0.25">
      <c r="A1341" s="35">
        <v>1340</v>
      </c>
      <c r="B1341" s="87">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19.444444444444443</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48.888888888888886</v>
      </c>
      <c r="N1341" s="12"/>
      <c r="O1341" s="12"/>
      <c r="P1341" s="12"/>
    </row>
    <row r="1342" spans="1:16" x14ac:dyDescent="0.25">
      <c r="A1342" s="35">
        <v>1341</v>
      </c>
      <c r="B1342" s="87">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48.888888888888886</v>
      </c>
      <c r="N1342" s="12"/>
      <c r="O1342" s="12"/>
      <c r="P1342" s="12"/>
    </row>
    <row r="1343" spans="1:16" x14ac:dyDescent="0.25">
      <c r="A1343" s="35">
        <v>1342</v>
      </c>
      <c r="B1343" s="87">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48.888888888888886</v>
      </c>
      <c r="N1343" s="12"/>
      <c r="O1343" s="12"/>
      <c r="P1343" s="12"/>
    </row>
    <row r="1344" spans="1:16" x14ac:dyDescent="0.25">
      <c r="A1344" s="35">
        <v>1343</v>
      </c>
      <c r="B1344" s="87">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48.888888888888886</v>
      </c>
      <c r="N1344" s="12"/>
      <c r="O1344" s="12"/>
      <c r="P1344" s="12"/>
    </row>
    <row r="1345" spans="1:16" x14ac:dyDescent="0.25">
      <c r="A1345" s="35">
        <v>1344</v>
      </c>
      <c r="B1345" s="87">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48.888888888888886</v>
      </c>
      <c r="N1345" s="12"/>
      <c r="O1345" s="12"/>
      <c r="P1345" s="12"/>
    </row>
    <row r="1346" spans="1:16" x14ac:dyDescent="0.25">
      <c r="A1346" s="35">
        <v>1345</v>
      </c>
      <c r="B1346" s="87">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48.888888888888886</v>
      </c>
      <c r="N1346" s="12"/>
      <c r="O1346" s="12"/>
      <c r="P1346" s="12"/>
    </row>
    <row r="1347" spans="1:16" x14ac:dyDescent="0.25">
      <c r="A1347" s="35">
        <v>1346</v>
      </c>
      <c r="B1347" s="87">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48.888888888888886</v>
      </c>
      <c r="N1347" s="12"/>
      <c r="O1347" s="12"/>
      <c r="P1347" s="12"/>
    </row>
    <row r="1348" spans="1:16" x14ac:dyDescent="0.25">
      <c r="A1348" s="35">
        <v>1347</v>
      </c>
      <c r="B1348" s="87">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48.888888888888886</v>
      </c>
      <c r="N1348" s="12"/>
      <c r="O1348" s="12"/>
      <c r="P1348" s="12"/>
    </row>
    <row r="1349" spans="1:16" x14ac:dyDescent="0.25">
      <c r="A1349" s="35">
        <v>1348</v>
      </c>
      <c r="B1349" s="87">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48.888888888888886</v>
      </c>
      <c r="N1349" s="12"/>
      <c r="O1349" s="12"/>
      <c r="P1349" s="12"/>
    </row>
    <row r="1350" spans="1:16" x14ac:dyDescent="0.25">
      <c r="A1350" s="35">
        <v>1349</v>
      </c>
      <c r="B1350" s="87">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48.888888888888886</v>
      </c>
      <c r="N1350" s="12"/>
      <c r="O1350" s="12"/>
      <c r="P1350" s="12"/>
    </row>
    <row r="1351" spans="1:16" x14ac:dyDescent="0.25">
      <c r="A1351" s="35">
        <v>1350</v>
      </c>
      <c r="B1351" s="87">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48.888888888888886</v>
      </c>
      <c r="N1351" s="12"/>
      <c r="O1351" s="12"/>
      <c r="P1351" s="12"/>
    </row>
    <row r="1352" spans="1:16" x14ac:dyDescent="0.25">
      <c r="A1352" s="35">
        <v>1351</v>
      </c>
      <c r="B1352" s="87">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48.888888888888886</v>
      </c>
      <c r="N1352" s="12"/>
      <c r="O1352" s="12"/>
      <c r="P1352" s="12"/>
    </row>
    <row r="1353" spans="1:16" x14ac:dyDescent="0.25">
      <c r="A1353" s="35">
        <v>1352</v>
      </c>
      <c r="B1353" s="87">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28.333333333333332</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48.888888888888886</v>
      </c>
      <c r="N1353" s="12"/>
      <c r="O1353" s="12"/>
      <c r="P1353" s="12"/>
    </row>
    <row r="1354" spans="1:16" x14ac:dyDescent="0.25">
      <c r="A1354" s="35">
        <v>1353</v>
      </c>
      <c r="B1354" s="87">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28.333333333333332</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48.888888888888886</v>
      </c>
      <c r="N1354" s="12"/>
      <c r="O1354" s="12"/>
      <c r="P1354" s="12"/>
    </row>
    <row r="1355" spans="1:16" x14ac:dyDescent="0.25">
      <c r="A1355" s="35">
        <v>1354</v>
      </c>
      <c r="B1355" s="87">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28.333333333333332</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48.888888888888886</v>
      </c>
      <c r="N1355" s="12"/>
      <c r="O1355" s="12"/>
      <c r="P1355" s="12"/>
    </row>
    <row r="1356" spans="1:16" x14ac:dyDescent="0.25">
      <c r="A1356" s="35">
        <v>1355</v>
      </c>
      <c r="B1356" s="87">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28.333333333333332</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48.888888888888886</v>
      </c>
      <c r="N1356" s="12"/>
      <c r="O1356" s="12"/>
      <c r="P1356" s="12"/>
    </row>
    <row r="1357" spans="1:16" x14ac:dyDescent="0.25">
      <c r="A1357" s="35">
        <v>1356</v>
      </c>
      <c r="B1357" s="87">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28.333333333333332</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48.888888888888886</v>
      </c>
      <c r="N1357" s="12"/>
      <c r="O1357" s="12"/>
      <c r="P1357" s="12"/>
    </row>
    <row r="1358" spans="1:16" x14ac:dyDescent="0.25">
      <c r="A1358" s="35">
        <v>1357</v>
      </c>
      <c r="B1358" s="87">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28.333333333333332</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48.888888888888886</v>
      </c>
      <c r="N1358" s="12"/>
      <c r="O1358" s="12"/>
      <c r="P1358" s="12"/>
    </row>
    <row r="1359" spans="1:16" x14ac:dyDescent="0.25">
      <c r="A1359" s="35">
        <v>1358</v>
      </c>
      <c r="B1359" s="87">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28.333333333333332</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48.888888888888886</v>
      </c>
      <c r="N1359" s="12"/>
      <c r="O1359" s="12"/>
      <c r="P1359" s="12"/>
    </row>
    <row r="1360" spans="1:16" x14ac:dyDescent="0.25">
      <c r="A1360" s="35">
        <v>1359</v>
      </c>
      <c r="B1360" s="87">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19.444444444444443</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28.333333333333332</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48.888888888888886</v>
      </c>
      <c r="N1360" s="12"/>
      <c r="O1360" s="12"/>
      <c r="P1360" s="12"/>
    </row>
    <row r="1361" spans="1:16" x14ac:dyDescent="0.25">
      <c r="A1361" s="35">
        <v>1360</v>
      </c>
      <c r="B1361" s="87">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19.444444444444443</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28.333333333333332</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48.888888888888886</v>
      </c>
      <c r="N1361" s="12"/>
      <c r="O1361" s="12"/>
      <c r="P1361" s="12"/>
    </row>
    <row r="1362" spans="1:16" x14ac:dyDescent="0.25">
      <c r="A1362" s="35">
        <v>1361</v>
      </c>
      <c r="B1362" s="87">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19.444444444444443</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28.333333333333332</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48.888888888888886</v>
      </c>
      <c r="N1362" s="12"/>
      <c r="O1362" s="12"/>
      <c r="P1362" s="12"/>
    </row>
    <row r="1363" spans="1:16" x14ac:dyDescent="0.25">
      <c r="A1363" s="35">
        <v>1362</v>
      </c>
      <c r="B1363" s="87">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19.444444444444443</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48.888888888888886</v>
      </c>
      <c r="N1363" s="12"/>
      <c r="O1363" s="12"/>
      <c r="P1363" s="12"/>
    </row>
    <row r="1364" spans="1:16" x14ac:dyDescent="0.25">
      <c r="A1364" s="35">
        <v>1363</v>
      </c>
      <c r="B1364" s="87">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19.444444444444443</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48.888888888888886</v>
      </c>
      <c r="N1364" s="12"/>
      <c r="O1364" s="12"/>
      <c r="P1364" s="12"/>
    </row>
    <row r="1365" spans="1:16" x14ac:dyDescent="0.25">
      <c r="A1365" s="35">
        <v>1364</v>
      </c>
      <c r="B1365" s="87">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19.444444444444443</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48.888888888888886</v>
      </c>
      <c r="N1365" s="12"/>
      <c r="O1365" s="12"/>
      <c r="P1365" s="12"/>
    </row>
    <row r="1366" spans="1:16" x14ac:dyDescent="0.25">
      <c r="A1366" s="35">
        <v>1365</v>
      </c>
      <c r="B1366" s="87">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48.888888888888886</v>
      </c>
      <c r="N1366" s="12"/>
      <c r="O1366" s="12"/>
      <c r="P1366" s="12"/>
    </row>
    <row r="1367" spans="1:16" x14ac:dyDescent="0.25">
      <c r="A1367" s="35">
        <v>1366</v>
      </c>
      <c r="B1367" s="87">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48.888888888888886</v>
      </c>
      <c r="N1367" s="12"/>
      <c r="O1367" s="12"/>
      <c r="P1367" s="12"/>
    </row>
    <row r="1368" spans="1:16" x14ac:dyDescent="0.25">
      <c r="A1368" s="35">
        <v>1367</v>
      </c>
      <c r="B1368" s="87">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48.888888888888886</v>
      </c>
      <c r="N1368" s="12"/>
      <c r="O1368" s="12"/>
      <c r="P1368" s="12"/>
    </row>
    <row r="1369" spans="1:16" x14ac:dyDescent="0.25">
      <c r="A1369" s="35">
        <v>1368</v>
      </c>
      <c r="B1369" s="87">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48.888888888888886</v>
      </c>
      <c r="N1369" s="12"/>
      <c r="O1369" s="12"/>
      <c r="P1369" s="12"/>
    </row>
    <row r="1370" spans="1:16" x14ac:dyDescent="0.25">
      <c r="A1370" s="35">
        <v>1369</v>
      </c>
      <c r="B1370" s="87">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48.888888888888886</v>
      </c>
      <c r="N1370" s="12"/>
      <c r="O1370" s="12"/>
      <c r="P1370" s="12"/>
    </row>
    <row r="1371" spans="1:16" x14ac:dyDescent="0.25">
      <c r="A1371" s="35">
        <v>1370</v>
      </c>
      <c r="B1371" s="87">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48.888888888888886</v>
      </c>
      <c r="N1371" s="12"/>
      <c r="O1371" s="12"/>
      <c r="P1371" s="12"/>
    </row>
    <row r="1372" spans="1:16" x14ac:dyDescent="0.25">
      <c r="A1372" s="35">
        <v>1371</v>
      </c>
      <c r="B1372" s="87">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48.888888888888886</v>
      </c>
      <c r="N1372" s="12"/>
      <c r="O1372" s="12"/>
      <c r="P1372" s="12"/>
    </row>
    <row r="1373" spans="1:16" x14ac:dyDescent="0.25">
      <c r="A1373" s="35">
        <v>1372</v>
      </c>
      <c r="B1373" s="87">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48.888888888888886</v>
      </c>
      <c r="N1373" s="12"/>
      <c r="O1373" s="12"/>
      <c r="P1373" s="12"/>
    </row>
    <row r="1374" spans="1:16" x14ac:dyDescent="0.25">
      <c r="A1374" s="35">
        <v>1373</v>
      </c>
      <c r="B1374" s="87">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48.888888888888886</v>
      </c>
      <c r="N1374" s="12"/>
      <c r="O1374" s="12"/>
      <c r="P1374" s="12"/>
    </row>
    <row r="1375" spans="1:16" x14ac:dyDescent="0.25">
      <c r="A1375" s="35">
        <v>1374</v>
      </c>
      <c r="B1375" s="87">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48.888888888888886</v>
      </c>
      <c r="N1375" s="12"/>
      <c r="O1375" s="12"/>
      <c r="P1375" s="12"/>
    </row>
    <row r="1376" spans="1:16" x14ac:dyDescent="0.25">
      <c r="A1376" s="35">
        <v>1375</v>
      </c>
      <c r="B1376" s="87">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48.888888888888886</v>
      </c>
      <c r="N1376" s="12"/>
      <c r="O1376" s="12"/>
      <c r="P1376" s="12"/>
    </row>
    <row r="1377" spans="1:16" x14ac:dyDescent="0.25">
      <c r="A1377" s="35">
        <v>1376</v>
      </c>
      <c r="B1377" s="87">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28.333333333333332</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48.888888888888886</v>
      </c>
      <c r="N1377" s="12"/>
      <c r="O1377" s="12"/>
      <c r="P1377" s="12"/>
    </row>
    <row r="1378" spans="1:16" x14ac:dyDescent="0.25">
      <c r="A1378" s="35">
        <v>1377</v>
      </c>
      <c r="B1378" s="87">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28.333333333333332</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48.888888888888886</v>
      </c>
      <c r="N1378" s="12"/>
      <c r="O1378" s="12"/>
      <c r="P1378" s="12"/>
    </row>
    <row r="1379" spans="1:16" x14ac:dyDescent="0.25">
      <c r="A1379" s="35">
        <v>1378</v>
      </c>
      <c r="B1379" s="87">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28.333333333333332</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48.888888888888886</v>
      </c>
      <c r="N1379" s="12"/>
      <c r="O1379" s="12"/>
      <c r="P1379" s="12"/>
    </row>
    <row r="1380" spans="1:16" x14ac:dyDescent="0.25">
      <c r="A1380" s="35">
        <v>1379</v>
      </c>
      <c r="B1380" s="87">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28.333333333333332</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48.888888888888886</v>
      </c>
      <c r="N1380" s="12"/>
      <c r="O1380" s="12"/>
      <c r="P1380" s="12"/>
    </row>
    <row r="1381" spans="1:16" x14ac:dyDescent="0.25">
      <c r="A1381" s="35">
        <v>1380</v>
      </c>
      <c r="B1381" s="87">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28.333333333333332</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48.888888888888886</v>
      </c>
      <c r="N1381" s="12"/>
      <c r="O1381" s="12"/>
      <c r="P1381" s="12"/>
    </row>
    <row r="1382" spans="1:16" x14ac:dyDescent="0.25">
      <c r="A1382" s="35">
        <v>1381</v>
      </c>
      <c r="B1382" s="87">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28.333333333333332</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48.888888888888886</v>
      </c>
      <c r="N1382" s="12"/>
      <c r="O1382" s="12"/>
      <c r="P1382" s="12"/>
    </row>
    <row r="1383" spans="1:16" x14ac:dyDescent="0.25">
      <c r="A1383" s="35">
        <v>1382</v>
      </c>
      <c r="B1383" s="87">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28.333333333333332</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48.888888888888886</v>
      </c>
      <c r="N1383" s="12"/>
      <c r="O1383" s="12"/>
      <c r="P1383" s="12"/>
    </row>
    <row r="1384" spans="1:16" x14ac:dyDescent="0.25">
      <c r="A1384" s="35">
        <v>1383</v>
      </c>
      <c r="B1384" s="87">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19.444444444444443</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28.333333333333332</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48.888888888888886</v>
      </c>
      <c r="N1384" s="12"/>
      <c r="O1384" s="12"/>
      <c r="P1384" s="12"/>
    </row>
    <row r="1385" spans="1:16" x14ac:dyDescent="0.25">
      <c r="A1385" s="35">
        <v>1384</v>
      </c>
      <c r="B1385" s="87">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19.444444444444443</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28.333333333333332</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48.888888888888886</v>
      </c>
      <c r="N1385" s="12"/>
      <c r="O1385" s="12"/>
      <c r="P1385" s="12"/>
    </row>
    <row r="1386" spans="1:16" x14ac:dyDescent="0.25">
      <c r="A1386" s="35">
        <v>1385</v>
      </c>
      <c r="B1386" s="87">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19.444444444444443</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28.333333333333332</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48.888888888888886</v>
      </c>
      <c r="N1386" s="12"/>
      <c r="O1386" s="12"/>
      <c r="P1386" s="12"/>
    </row>
    <row r="1387" spans="1:16" x14ac:dyDescent="0.25">
      <c r="A1387" s="35">
        <v>1386</v>
      </c>
      <c r="B1387" s="87">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19.444444444444443</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48.888888888888886</v>
      </c>
      <c r="N1387" s="12"/>
      <c r="O1387" s="12"/>
      <c r="P1387" s="12"/>
    </row>
    <row r="1388" spans="1:16" x14ac:dyDescent="0.25">
      <c r="A1388" s="35">
        <v>1387</v>
      </c>
      <c r="B1388" s="87">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19.444444444444443</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48.888888888888886</v>
      </c>
      <c r="N1388" s="12"/>
      <c r="O1388" s="12"/>
      <c r="P1388" s="12"/>
    </row>
    <row r="1389" spans="1:16" x14ac:dyDescent="0.25">
      <c r="A1389" s="35">
        <v>1388</v>
      </c>
      <c r="B1389" s="87">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19.444444444444443</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48.888888888888886</v>
      </c>
      <c r="N1389" s="12"/>
      <c r="O1389" s="12"/>
      <c r="P1389" s="12"/>
    </row>
    <row r="1390" spans="1:16" x14ac:dyDescent="0.25">
      <c r="A1390" s="35">
        <v>1389</v>
      </c>
      <c r="B1390" s="87">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48.888888888888886</v>
      </c>
      <c r="N1390" s="12"/>
      <c r="O1390" s="12"/>
      <c r="P1390" s="12"/>
    </row>
    <row r="1391" spans="1:16" x14ac:dyDescent="0.25">
      <c r="A1391" s="35">
        <v>1390</v>
      </c>
      <c r="B1391" s="87">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48.888888888888886</v>
      </c>
      <c r="N1391" s="12"/>
      <c r="O1391" s="12"/>
      <c r="P1391" s="12"/>
    </row>
    <row r="1392" spans="1:16" x14ac:dyDescent="0.25">
      <c r="A1392" s="35">
        <v>1391</v>
      </c>
      <c r="B1392" s="87">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48.888888888888886</v>
      </c>
      <c r="N1392" s="12"/>
      <c r="O1392" s="12"/>
      <c r="P1392" s="12"/>
    </row>
    <row r="1393" spans="1:16" x14ac:dyDescent="0.25">
      <c r="A1393" s="35">
        <v>1392</v>
      </c>
      <c r="B1393" s="87">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48.888888888888886</v>
      </c>
      <c r="N1393" s="12"/>
      <c r="O1393" s="12"/>
      <c r="P1393" s="12"/>
    </row>
    <row r="1394" spans="1:16" x14ac:dyDescent="0.25">
      <c r="A1394" s="35">
        <v>1393</v>
      </c>
      <c r="B1394" s="87">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48.888888888888886</v>
      </c>
      <c r="N1394" s="12"/>
      <c r="O1394" s="12"/>
      <c r="P1394" s="12"/>
    </row>
    <row r="1395" spans="1:16" x14ac:dyDescent="0.25">
      <c r="A1395" s="35">
        <v>1394</v>
      </c>
      <c r="B1395" s="87">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48.888888888888886</v>
      </c>
      <c r="N1395" s="12"/>
      <c r="O1395" s="12"/>
      <c r="P1395" s="12"/>
    </row>
    <row r="1396" spans="1:16" x14ac:dyDescent="0.25">
      <c r="A1396" s="35">
        <v>1395</v>
      </c>
      <c r="B1396" s="87">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48.888888888888886</v>
      </c>
      <c r="N1396" s="12"/>
      <c r="O1396" s="12"/>
      <c r="P1396" s="12"/>
    </row>
    <row r="1397" spans="1:16" x14ac:dyDescent="0.25">
      <c r="A1397" s="35">
        <v>1396</v>
      </c>
      <c r="B1397" s="87">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48.888888888888886</v>
      </c>
      <c r="N1397" s="12"/>
      <c r="O1397" s="12"/>
      <c r="P1397" s="12"/>
    </row>
    <row r="1398" spans="1:16" x14ac:dyDescent="0.25">
      <c r="A1398" s="35">
        <v>1397</v>
      </c>
      <c r="B1398" s="87">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48.888888888888886</v>
      </c>
      <c r="N1398" s="12"/>
      <c r="O1398" s="12"/>
      <c r="P1398" s="12"/>
    </row>
    <row r="1399" spans="1:16" x14ac:dyDescent="0.25">
      <c r="A1399" s="35">
        <v>1398</v>
      </c>
      <c r="B1399" s="87">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48.888888888888886</v>
      </c>
      <c r="N1399" s="12"/>
      <c r="O1399" s="12"/>
      <c r="P1399" s="12"/>
    </row>
    <row r="1400" spans="1:16" x14ac:dyDescent="0.25">
      <c r="A1400" s="35">
        <v>1399</v>
      </c>
      <c r="B1400" s="87">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48.888888888888886</v>
      </c>
      <c r="N1400" s="12"/>
      <c r="O1400" s="12"/>
      <c r="P1400" s="12"/>
    </row>
    <row r="1401" spans="1:16" x14ac:dyDescent="0.25">
      <c r="A1401" s="35">
        <v>1400</v>
      </c>
      <c r="B1401" s="87">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28.333333333333332</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48.888888888888886</v>
      </c>
      <c r="N1401" s="12"/>
      <c r="O1401" s="12"/>
      <c r="P1401" s="12"/>
    </row>
    <row r="1402" spans="1:16" x14ac:dyDescent="0.25">
      <c r="A1402" s="35">
        <v>1401</v>
      </c>
      <c r="B1402" s="87">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28.333333333333332</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48.888888888888886</v>
      </c>
      <c r="N1402" s="12"/>
      <c r="O1402" s="12"/>
      <c r="P1402" s="12"/>
    </row>
    <row r="1403" spans="1:16" x14ac:dyDescent="0.25">
      <c r="A1403" s="35">
        <v>1402</v>
      </c>
      <c r="B1403" s="87">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28.333333333333332</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48.888888888888886</v>
      </c>
      <c r="N1403" s="12"/>
      <c r="O1403" s="12"/>
      <c r="P1403" s="12"/>
    </row>
    <row r="1404" spans="1:16" x14ac:dyDescent="0.25">
      <c r="A1404" s="35">
        <v>1403</v>
      </c>
      <c r="B1404" s="87">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28.333333333333332</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48.888888888888886</v>
      </c>
      <c r="N1404" s="12"/>
      <c r="O1404" s="12"/>
      <c r="P1404" s="12"/>
    </row>
    <row r="1405" spans="1:16" x14ac:dyDescent="0.25">
      <c r="A1405" s="35">
        <v>1404</v>
      </c>
      <c r="B1405" s="87">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28.333333333333332</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48.888888888888886</v>
      </c>
      <c r="N1405" s="12"/>
      <c r="O1405" s="12"/>
      <c r="P1405" s="12"/>
    </row>
    <row r="1406" spans="1:16" x14ac:dyDescent="0.25">
      <c r="A1406" s="35">
        <v>1405</v>
      </c>
      <c r="B1406" s="87">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28.333333333333332</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48.888888888888886</v>
      </c>
      <c r="N1406" s="12"/>
      <c r="O1406" s="12"/>
      <c r="P1406" s="12"/>
    </row>
    <row r="1407" spans="1:16" x14ac:dyDescent="0.25">
      <c r="A1407" s="35">
        <v>1406</v>
      </c>
      <c r="B1407" s="87">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28.333333333333332</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48.888888888888886</v>
      </c>
      <c r="N1407" s="12"/>
      <c r="O1407" s="12"/>
      <c r="P1407" s="12"/>
    </row>
    <row r="1408" spans="1:16" x14ac:dyDescent="0.25">
      <c r="A1408" s="35">
        <v>1407</v>
      </c>
      <c r="B1408" s="87">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19.444444444444443</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28.333333333333332</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48.888888888888886</v>
      </c>
      <c r="N1408" s="12"/>
      <c r="O1408" s="12"/>
      <c r="P1408" s="12"/>
    </row>
    <row r="1409" spans="1:16" x14ac:dyDescent="0.25">
      <c r="A1409" s="35">
        <v>1408</v>
      </c>
      <c r="B1409" s="87">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19.444444444444443</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28.333333333333332</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48.888888888888886</v>
      </c>
      <c r="N1409" s="12"/>
      <c r="O1409" s="12"/>
      <c r="P1409" s="12"/>
    </row>
    <row r="1410" spans="1:16" x14ac:dyDescent="0.25">
      <c r="A1410" s="35">
        <v>1409</v>
      </c>
      <c r="B1410" s="87">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19.444444444444443</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28.333333333333332</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48.888888888888886</v>
      </c>
      <c r="N1410" s="12"/>
      <c r="O1410" s="12"/>
      <c r="P1410" s="12"/>
    </row>
    <row r="1411" spans="1:16" x14ac:dyDescent="0.25">
      <c r="A1411" s="35">
        <v>1410</v>
      </c>
      <c r="B1411" s="87">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19.444444444444443</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48.888888888888886</v>
      </c>
      <c r="N1411" s="12"/>
      <c r="O1411" s="12"/>
      <c r="P1411" s="12"/>
    </row>
    <row r="1412" spans="1:16" x14ac:dyDescent="0.25">
      <c r="A1412" s="35">
        <v>1411</v>
      </c>
      <c r="B1412" s="87">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19.444444444444443</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48.888888888888886</v>
      </c>
      <c r="N1412" s="12"/>
      <c r="O1412" s="12"/>
      <c r="P1412" s="12"/>
    </row>
    <row r="1413" spans="1:16" x14ac:dyDescent="0.25">
      <c r="A1413" s="35">
        <v>1412</v>
      </c>
      <c r="B1413" s="87">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19.444444444444443</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48.888888888888886</v>
      </c>
      <c r="N1413" s="12"/>
      <c r="O1413" s="12"/>
      <c r="P1413" s="12"/>
    </row>
    <row r="1414" spans="1:16" x14ac:dyDescent="0.25">
      <c r="A1414" s="35">
        <v>1413</v>
      </c>
      <c r="B1414" s="87">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48.888888888888886</v>
      </c>
      <c r="N1414" s="12"/>
      <c r="O1414" s="12"/>
      <c r="P1414" s="12"/>
    </row>
    <row r="1415" spans="1:16" x14ac:dyDescent="0.25">
      <c r="A1415" s="35">
        <v>1414</v>
      </c>
      <c r="B1415" s="87">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48.888888888888886</v>
      </c>
      <c r="N1415" s="12"/>
      <c r="O1415" s="12"/>
      <c r="P1415" s="12"/>
    </row>
    <row r="1416" spans="1:16" x14ac:dyDescent="0.25">
      <c r="A1416" s="35">
        <v>1415</v>
      </c>
      <c r="B1416" s="87">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48.888888888888886</v>
      </c>
      <c r="N1416" s="12"/>
      <c r="O1416" s="12"/>
      <c r="P1416" s="12"/>
    </row>
    <row r="1417" spans="1:16" x14ac:dyDescent="0.25">
      <c r="A1417" s="35">
        <v>1416</v>
      </c>
      <c r="B1417" s="87">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48.888888888888886</v>
      </c>
      <c r="N1417" s="12"/>
      <c r="O1417" s="12"/>
      <c r="P1417" s="12"/>
    </row>
    <row r="1418" spans="1:16" x14ac:dyDescent="0.25">
      <c r="A1418" s="35">
        <v>1417</v>
      </c>
      <c r="B1418" s="87">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48.888888888888886</v>
      </c>
      <c r="N1418" s="12"/>
      <c r="O1418" s="12"/>
      <c r="P1418" s="12"/>
    </row>
    <row r="1419" spans="1:16" x14ac:dyDescent="0.25">
      <c r="A1419" s="35">
        <v>1418</v>
      </c>
      <c r="B1419" s="87">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48.888888888888886</v>
      </c>
      <c r="N1419" s="12"/>
      <c r="O1419" s="12"/>
      <c r="P1419" s="12"/>
    </row>
    <row r="1420" spans="1:16" x14ac:dyDescent="0.25">
      <c r="A1420" s="35">
        <v>1419</v>
      </c>
      <c r="B1420" s="87">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48.888888888888886</v>
      </c>
      <c r="N1420" s="12"/>
      <c r="O1420" s="12"/>
      <c r="P1420" s="12"/>
    </row>
    <row r="1421" spans="1:16" x14ac:dyDescent="0.25">
      <c r="A1421" s="35">
        <v>1420</v>
      </c>
      <c r="B1421" s="87">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48.888888888888886</v>
      </c>
      <c r="N1421" s="12"/>
      <c r="O1421" s="12"/>
      <c r="P1421" s="12"/>
    </row>
    <row r="1422" spans="1:16" x14ac:dyDescent="0.25">
      <c r="A1422" s="35">
        <v>1421</v>
      </c>
      <c r="B1422" s="87">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48.888888888888886</v>
      </c>
      <c r="N1422" s="12"/>
      <c r="O1422" s="12"/>
      <c r="P1422" s="12"/>
    </row>
    <row r="1423" spans="1:16" x14ac:dyDescent="0.25">
      <c r="A1423" s="35">
        <v>1422</v>
      </c>
      <c r="B1423" s="87">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48.888888888888886</v>
      </c>
      <c r="N1423" s="12"/>
      <c r="O1423" s="12"/>
      <c r="P1423" s="12"/>
    </row>
    <row r="1424" spans="1:16" x14ac:dyDescent="0.25">
      <c r="A1424" s="35">
        <v>1423</v>
      </c>
      <c r="B1424" s="87">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48.888888888888886</v>
      </c>
      <c r="N1424" s="12"/>
      <c r="O1424" s="12"/>
      <c r="P1424" s="12"/>
    </row>
    <row r="1425" spans="1:16" x14ac:dyDescent="0.25">
      <c r="A1425" s="35">
        <v>1424</v>
      </c>
      <c r="B1425" s="87">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28.333333333333332</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48.888888888888886</v>
      </c>
      <c r="N1425" s="12"/>
      <c r="O1425" s="12"/>
      <c r="P1425" s="12"/>
    </row>
    <row r="1426" spans="1:16" x14ac:dyDescent="0.25">
      <c r="A1426" s="35">
        <v>1425</v>
      </c>
      <c r="B1426" s="87">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28.333333333333332</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48.888888888888886</v>
      </c>
      <c r="N1426" s="12"/>
      <c r="O1426" s="12"/>
      <c r="P1426" s="12"/>
    </row>
    <row r="1427" spans="1:16" x14ac:dyDescent="0.25">
      <c r="A1427" s="35">
        <v>1426</v>
      </c>
      <c r="B1427" s="87">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28.333333333333332</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48.888888888888886</v>
      </c>
      <c r="N1427" s="12"/>
      <c r="O1427" s="12"/>
      <c r="P1427" s="12"/>
    </row>
    <row r="1428" spans="1:16" x14ac:dyDescent="0.25">
      <c r="A1428" s="35">
        <v>1427</v>
      </c>
      <c r="B1428" s="87">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28.333333333333332</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48.888888888888886</v>
      </c>
      <c r="N1428" s="12"/>
      <c r="O1428" s="12"/>
      <c r="P1428" s="12"/>
    </row>
    <row r="1429" spans="1:16" x14ac:dyDescent="0.25">
      <c r="A1429" s="35">
        <v>1428</v>
      </c>
      <c r="B1429" s="87">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28.333333333333332</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48.888888888888886</v>
      </c>
      <c r="N1429" s="12"/>
      <c r="O1429" s="12"/>
      <c r="P1429" s="12"/>
    </row>
    <row r="1430" spans="1:16" x14ac:dyDescent="0.25">
      <c r="A1430" s="35">
        <v>1429</v>
      </c>
      <c r="B1430" s="87">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28.333333333333332</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48.888888888888886</v>
      </c>
      <c r="N1430" s="12"/>
      <c r="O1430" s="12"/>
      <c r="P1430" s="12"/>
    </row>
    <row r="1431" spans="1:16" x14ac:dyDescent="0.25">
      <c r="A1431" s="35">
        <v>1430</v>
      </c>
      <c r="B1431" s="87">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28.333333333333332</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48.888888888888886</v>
      </c>
      <c r="N1431" s="12"/>
      <c r="O1431" s="12"/>
      <c r="P1431" s="12"/>
    </row>
    <row r="1432" spans="1:16" x14ac:dyDescent="0.25">
      <c r="A1432" s="35">
        <v>1431</v>
      </c>
      <c r="B1432" s="87">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19.444444444444443</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28.333333333333332</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48.888888888888886</v>
      </c>
      <c r="N1432" s="12"/>
      <c r="O1432" s="12"/>
      <c r="P1432" s="12"/>
    </row>
    <row r="1433" spans="1:16" x14ac:dyDescent="0.25">
      <c r="A1433" s="35">
        <v>1432</v>
      </c>
      <c r="B1433" s="87">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19.444444444444443</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28.333333333333332</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48.888888888888886</v>
      </c>
      <c r="N1433" s="12"/>
      <c r="O1433" s="12"/>
      <c r="P1433" s="12"/>
    </row>
    <row r="1434" spans="1:16" x14ac:dyDescent="0.25">
      <c r="A1434" s="35">
        <v>1433</v>
      </c>
      <c r="B1434" s="87">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19.444444444444443</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28.333333333333332</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48.888888888888886</v>
      </c>
      <c r="N1434" s="12"/>
      <c r="O1434" s="12"/>
      <c r="P1434" s="12"/>
    </row>
    <row r="1435" spans="1:16" x14ac:dyDescent="0.25">
      <c r="A1435" s="35">
        <v>1434</v>
      </c>
      <c r="B1435" s="87">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19.444444444444443</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48.888888888888886</v>
      </c>
      <c r="N1435" s="12"/>
      <c r="O1435" s="12"/>
      <c r="P1435" s="12"/>
    </row>
    <row r="1436" spans="1:16" x14ac:dyDescent="0.25">
      <c r="A1436" s="35">
        <v>1435</v>
      </c>
      <c r="B1436" s="87">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19.444444444444443</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48.888888888888886</v>
      </c>
      <c r="N1436" s="12"/>
      <c r="O1436" s="12"/>
      <c r="P1436" s="12"/>
    </row>
    <row r="1437" spans="1:16" x14ac:dyDescent="0.25">
      <c r="A1437" s="35">
        <v>1436</v>
      </c>
      <c r="B1437" s="87">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19.444444444444443</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48.888888888888886</v>
      </c>
      <c r="N1437" s="12"/>
      <c r="O1437" s="12"/>
      <c r="P1437" s="12"/>
    </row>
    <row r="1438" spans="1:16" x14ac:dyDescent="0.25">
      <c r="A1438" s="35">
        <v>1437</v>
      </c>
      <c r="B1438" s="87">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48.888888888888886</v>
      </c>
      <c r="N1438" s="12"/>
      <c r="O1438" s="12"/>
      <c r="P1438" s="12"/>
    </row>
    <row r="1439" spans="1:16" x14ac:dyDescent="0.25">
      <c r="A1439" s="35">
        <v>1438</v>
      </c>
      <c r="B1439" s="87">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48.888888888888886</v>
      </c>
      <c r="N1439" s="12"/>
      <c r="O1439" s="12"/>
      <c r="P1439" s="12"/>
    </row>
    <row r="1440" spans="1:16" x14ac:dyDescent="0.25">
      <c r="A1440" s="35">
        <v>1439</v>
      </c>
      <c r="B1440" s="87">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48.888888888888886</v>
      </c>
      <c r="N1440" s="12"/>
      <c r="O1440" s="12"/>
      <c r="P1440" s="12"/>
    </row>
    <row r="1441" spans="1:16" x14ac:dyDescent="0.25">
      <c r="A1441" s="35">
        <v>1440</v>
      </c>
      <c r="B1441" s="87">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48.888888888888886</v>
      </c>
      <c r="N1441" s="12"/>
      <c r="O1441" s="12"/>
      <c r="P1441" s="12"/>
    </row>
    <row r="1442" spans="1:16" x14ac:dyDescent="0.25">
      <c r="A1442" s="35">
        <v>1441</v>
      </c>
      <c r="B1442" s="87">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48.888888888888886</v>
      </c>
      <c r="N1442" s="12"/>
      <c r="O1442" s="12"/>
      <c r="P1442" s="12"/>
    </row>
    <row r="1443" spans="1:16" x14ac:dyDescent="0.25">
      <c r="A1443" s="35">
        <v>1442</v>
      </c>
      <c r="B1443" s="87">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48.888888888888886</v>
      </c>
      <c r="N1443" s="12"/>
      <c r="O1443" s="12"/>
      <c r="P1443" s="12"/>
    </row>
    <row r="1444" spans="1:16" x14ac:dyDescent="0.25">
      <c r="A1444" s="35">
        <v>1443</v>
      </c>
      <c r="B1444" s="87">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48.888888888888886</v>
      </c>
      <c r="N1444" s="12"/>
      <c r="O1444" s="12"/>
      <c r="P1444" s="12"/>
    </row>
    <row r="1445" spans="1:16" x14ac:dyDescent="0.25">
      <c r="A1445" s="35">
        <v>1444</v>
      </c>
      <c r="B1445" s="87">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48.888888888888886</v>
      </c>
      <c r="N1445" s="12"/>
      <c r="O1445" s="12"/>
      <c r="P1445" s="12"/>
    </row>
    <row r="1446" spans="1:16" x14ac:dyDescent="0.25">
      <c r="A1446" s="35">
        <v>1445</v>
      </c>
      <c r="B1446" s="87">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48.888888888888886</v>
      </c>
      <c r="N1446" s="12"/>
      <c r="O1446" s="12"/>
      <c r="P1446" s="12"/>
    </row>
    <row r="1447" spans="1:16" x14ac:dyDescent="0.25">
      <c r="A1447" s="35">
        <v>1446</v>
      </c>
      <c r="B1447" s="87">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48.888888888888886</v>
      </c>
      <c r="N1447" s="12"/>
      <c r="O1447" s="12"/>
      <c r="P1447" s="12"/>
    </row>
    <row r="1448" spans="1:16" x14ac:dyDescent="0.25">
      <c r="A1448" s="35">
        <v>1447</v>
      </c>
      <c r="B1448" s="87">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48.888888888888886</v>
      </c>
      <c r="N1448" s="12"/>
      <c r="O1448" s="12"/>
      <c r="P1448" s="12"/>
    </row>
    <row r="1449" spans="1:16" x14ac:dyDescent="0.25">
      <c r="A1449" s="35">
        <v>1448</v>
      </c>
      <c r="B1449" s="87">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28.333333333333332</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48.888888888888886</v>
      </c>
      <c r="N1449" s="12"/>
      <c r="O1449" s="12"/>
      <c r="P1449" s="12"/>
    </row>
    <row r="1450" spans="1:16" x14ac:dyDescent="0.25">
      <c r="A1450" s="35">
        <v>1449</v>
      </c>
      <c r="B1450" s="87">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28.333333333333332</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48.888888888888886</v>
      </c>
      <c r="N1450" s="12"/>
      <c r="O1450" s="12"/>
      <c r="P1450" s="12"/>
    </row>
    <row r="1451" spans="1:16" x14ac:dyDescent="0.25">
      <c r="A1451" s="35">
        <v>1450</v>
      </c>
      <c r="B1451" s="87">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28.333333333333332</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48.888888888888886</v>
      </c>
      <c r="N1451" s="12"/>
      <c r="O1451" s="12"/>
      <c r="P1451" s="12"/>
    </row>
    <row r="1452" spans="1:16" x14ac:dyDescent="0.25">
      <c r="A1452" s="35">
        <v>1451</v>
      </c>
      <c r="B1452" s="87">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28.333333333333332</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48.888888888888886</v>
      </c>
      <c r="N1452" s="12"/>
      <c r="O1452" s="12"/>
      <c r="P1452" s="12"/>
    </row>
    <row r="1453" spans="1:16" x14ac:dyDescent="0.25">
      <c r="A1453" s="35">
        <v>1452</v>
      </c>
      <c r="B1453" s="87">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28.333333333333332</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48.888888888888886</v>
      </c>
      <c r="N1453" s="12"/>
      <c r="O1453" s="12"/>
      <c r="P1453" s="12"/>
    </row>
    <row r="1454" spans="1:16" x14ac:dyDescent="0.25">
      <c r="A1454" s="35">
        <v>1453</v>
      </c>
      <c r="B1454" s="87">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28.333333333333332</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48.888888888888886</v>
      </c>
      <c r="N1454" s="12"/>
      <c r="O1454" s="12"/>
      <c r="P1454" s="12"/>
    </row>
    <row r="1455" spans="1:16" x14ac:dyDescent="0.25">
      <c r="A1455" s="35">
        <v>1454</v>
      </c>
      <c r="B1455" s="87">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28.333333333333332</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48.888888888888886</v>
      </c>
      <c r="N1455" s="12"/>
      <c r="O1455" s="12"/>
      <c r="P1455" s="12"/>
    </row>
    <row r="1456" spans="1:16" x14ac:dyDescent="0.25">
      <c r="A1456" s="35">
        <v>1455</v>
      </c>
      <c r="B1456" s="87">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19.444444444444443</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28.333333333333332</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48.888888888888886</v>
      </c>
      <c r="N1456" s="12"/>
      <c r="O1456" s="12"/>
      <c r="P1456" s="12"/>
    </row>
    <row r="1457" spans="1:16" x14ac:dyDescent="0.25">
      <c r="A1457" s="35">
        <v>1456</v>
      </c>
      <c r="B1457" s="87">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19.444444444444443</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28.333333333333332</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48.888888888888886</v>
      </c>
      <c r="N1457" s="12"/>
      <c r="O1457" s="12"/>
      <c r="P1457" s="12"/>
    </row>
    <row r="1458" spans="1:16" x14ac:dyDescent="0.25">
      <c r="A1458" s="35">
        <v>1457</v>
      </c>
      <c r="B1458" s="87">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19.444444444444443</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28.333333333333332</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48.888888888888886</v>
      </c>
      <c r="N1458" s="12"/>
      <c r="O1458" s="12"/>
      <c r="P1458" s="12"/>
    </row>
    <row r="1459" spans="1:16" x14ac:dyDescent="0.25">
      <c r="A1459" s="35">
        <v>1458</v>
      </c>
      <c r="B1459" s="87">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19.444444444444443</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48.888888888888886</v>
      </c>
      <c r="N1459" s="12"/>
      <c r="O1459" s="12"/>
      <c r="P1459" s="12"/>
    </row>
    <row r="1460" spans="1:16" x14ac:dyDescent="0.25">
      <c r="A1460" s="35">
        <v>1459</v>
      </c>
      <c r="B1460" s="87">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19.444444444444443</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48.888888888888886</v>
      </c>
      <c r="N1460" s="12"/>
      <c r="O1460" s="12"/>
      <c r="P1460" s="12"/>
    </row>
    <row r="1461" spans="1:16" x14ac:dyDescent="0.25">
      <c r="A1461" s="35">
        <v>1460</v>
      </c>
      <c r="B1461" s="87">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19.444444444444443</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48.888888888888886</v>
      </c>
      <c r="N1461" s="12"/>
      <c r="O1461" s="12"/>
      <c r="P1461" s="12"/>
    </row>
    <row r="1462" spans="1:16" x14ac:dyDescent="0.25">
      <c r="A1462" s="35">
        <v>1461</v>
      </c>
      <c r="B1462" s="87">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48.888888888888886</v>
      </c>
      <c r="N1462" s="12"/>
      <c r="O1462" s="12"/>
      <c r="P1462" s="12"/>
    </row>
    <row r="1463" spans="1:16" x14ac:dyDescent="0.25">
      <c r="A1463" s="35">
        <v>1462</v>
      </c>
      <c r="B1463" s="87">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48.888888888888886</v>
      </c>
      <c r="N1463" s="12"/>
      <c r="O1463" s="12"/>
      <c r="P1463" s="12"/>
    </row>
    <row r="1464" spans="1:16" x14ac:dyDescent="0.25">
      <c r="A1464" s="35">
        <v>1463</v>
      </c>
      <c r="B1464" s="87">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48.888888888888886</v>
      </c>
      <c r="N1464" s="12"/>
      <c r="O1464" s="12"/>
      <c r="P1464" s="12"/>
    </row>
    <row r="1465" spans="1:16" x14ac:dyDescent="0.25">
      <c r="A1465" s="35">
        <v>1464</v>
      </c>
      <c r="B1465" s="87">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48.888888888888886</v>
      </c>
      <c r="N1465" s="12"/>
      <c r="O1465" s="12"/>
      <c r="P1465" s="12"/>
    </row>
    <row r="1466" spans="1:16" x14ac:dyDescent="0.25">
      <c r="A1466" s="35">
        <v>1465</v>
      </c>
      <c r="B1466" s="87">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48.888888888888886</v>
      </c>
      <c r="N1466" s="12"/>
      <c r="O1466" s="12"/>
      <c r="P1466" s="12"/>
    </row>
    <row r="1467" spans="1:16" x14ac:dyDescent="0.25">
      <c r="A1467" s="35">
        <v>1466</v>
      </c>
      <c r="B1467" s="87">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48.888888888888886</v>
      </c>
      <c r="N1467" s="12"/>
      <c r="O1467" s="12"/>
      <c r="P1467" s="12"/>
    </row>
    <row r="1468" spans="1:16" x14ac:dyDescent="0.25">
      <c r="A1468" s="35">
        <v>1467</v>
      </c>
      <c r="B1468" s="87">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48.888888888888886</v>
      </c>
      <c r="N1468" s="12"/>
      <c r="O1468" s="12"/>
      <c r="P1468" s="12"/>
    </row>
    <row r="1469" spans="1:16" x14ac:dyDescent="0.25">
      <c r="A1469" s="35">
        <v>1468</v>
      </c>
      <c r="B1469" s="87">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48.888888888888886</v>
      </c>
      <c r="N1469" s="12"/>
      <c r="O1469" s="12"/>
      <c r="P1469" s="12"/>
    </row>
    <row r="1470" spans="1:16" x14ac:dyDescent="0.25">
      <c r="A1470" s="35">
        <v>1469</v>
      </c>
      <c r="B1470" s="87">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48.888888888888886</v>
      </c>
      <c r="N1470" s="12"/>
      <c r="O1470" s="12"/>
      <c r="P1470" s="12"/>
    </row>
    <row r="1471" spans="1:16" x14ac:dyDescent="0.25">
      <c r="A1471" s="35">
        <v>1470</v>
      </c>
      <c r="B1471" s="87">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48.888888888888886</v>
      </c>
      <c r="N1471" s="12"/>
      <c r="O1471" s="12"/>
      <c r="P1471" s="12"/>
    </row>
    <row r="1472" spans="1:16" x14ac:dyDescent="0.25">
      <c r="A1472" s="35">
        <v>1471</v>
      </c>
      <c r="B1472" s="87">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48.888888888888886</v>
      </c>
      <c r="N1472" s="12"/>
      <c r="O1472" s="12"/>
      <c r="P1472" s="12"/>
    </row>
    <row r="1473" spans="1:16" x14ac:dyDescent="0.25">
      <c r="A1473" s="35">
        <v>1472</v>
      </c>
      <c r="B1473" s="87">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28.333333333333332</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48.888888888888886</v>
      </c>
      <c r="N1473" s="12"/>
      <c r="O1473" s="12"/>
      <c r="P1473" s="12"/>
    </row>
    <row r="1474" spans="1:16" x14ac:dyDescent="0.25">
      <c r="A1474" s="35">
        <v>1473</v>
      </c>
      <c r="B1474" s="87">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28.333333333333332</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48.888888888888886</v>
      </c>
      <c r="N1474" s="12"/>
      <c r="O1474" s="12"/>
      <c r="P1474" s="12"/>
    </row>
    <row r="1475" spans="1:16" x14ac:dyDescent="0.25">
      <c r="A1475" s="35">
        <v>1474</v>
      </c>
      <c r="B1475" s="87">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28.333333333333332</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48.888888888888886</v>
      </c>
      <c r="N1475" s="12"/>
      <c r="O1475" s="12"/>
      <c r="P1475" s="12"/>
    </row>
    <row r="1476" spans="1:16" x14ac:dyDescent="0.25">
      <c r="A1476" s="35">
        <v>1475</v>
      </c>
      <c r="B1476" s="87">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28.333333333333332</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48.888888888888886</v>
      </c>
      <c r="N1476" s="12"/>
      <c r="O1476" s="12"/>
      <c r="P1476" s="12"/>
    </row>
    <row r="1477" spans="1:16" x14ac:dyDescent="0.25">
      <c r="A1477" s="35">
        <v>1476</v>
      </c>
      <c r="B1477" s="87">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28.333333333333332</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48.888888888888886</v>
      </c>
      <c r="N1477" s="12"/>
      <c r="O1477" s="12"/>
      <c r="P1477" s="12"/>
    </row>
    <row r="1478" spans="1:16" x14ac:dyDescent="0.25">
      <c r="A1478" s="35">
        <v>1477</v>
      </c>
      <c r="B1478" s="87">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28.333333333333332</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48.888888888888886</v>
      </c>
      <c r="N1478" s="12"/>
      <c r="O1478" s="12"/>
      <c r="P1478" s="12"/>
    </row>
    <row r="1479" spans="1:16" x14ac:dyDescent="0.25">
      <c r="A1479" s="35">
        <v>1478</v>
      </c>
      <c r="B1479" s="87">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28.333333333333332</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48.888888888888886</v>
      </c>
      <c r="N1479" s="12"/>
      <c r="O1479" s="12"/>
      <c r="P1479" s="12"/>
    </row>
    <row r="1480" spans="1:16" x14ac:dyDescent="0.25">
      <c r="A1480" s="35">
        <v>1479</v>
      </c>
      <c r="B1480" s="87">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19.444444444444443</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28.333333333333332</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48.888888888888886</v>
      </c>
      <c r="N1480" s="12"/>
      <c r="O1480" s="12"/>
      <c r="P1480" s="12"/>
    </row>
    <row r="1481" spans="1:16" x14ac:dyDescent="0.25">
      <c r="A1481" s="35">
        <v>1480</v>
      </c>
      <c r="B1481" s="87">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19.444444444444443</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28.333333333333332</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48.888888888888886</v>
      </c>
      <c r="N1481" s="12"/>
      <c r="O1481" s="12"/>
      <c r="P1481" s="12"/>
    </row>
    <row r="1482" spans="1:16" x14ac:dyDescent="0.25">
      <c r="A1482" s="35">
        <v>1481</v>
      </c>
      <c r="B1482" s="87">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19.444444444444443</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28.333333333333332</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48.888888888888886</v>
      </c>
      <c r="N1482" s="12"/>
      <c r="O1482" s="12"/>
      <c r="P1482" s="12"/>
    </row>
    <row r="1483" spans="1:16" x14ac:dyDescent="0.25">
      <c r="A1483" s="35">
        <v>1482</v>
      </c>
      <c r="B1483" s="87">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19.444444444444443</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48.888888888888886</v>
      </c>
      <c r="N1483" s="12"/>
      <c r="O1483" s="12"/>
      <c r="P1483" s="12"/>
    </row>
    <row r="1484" spans="1:16" x14ac:dyDescent="0.25">
      <c r="A1484" s="35">
        <v>1483</v>
      </c>
      <c r="B1484" s="87">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19.444444444444443</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48.888888888888886</v>
      </c>
      <c r="N1484" s="12"/>
      <c r="O1484" s="12"/>
      <c r="P1484" s="12"/>
    </row>
    <row r="1485" spans="1:16" x14ac:dyDescent="0.25">
      <c r="A1485" s="35">
        <v>1484</v>
      </c>
      <c r="B1485" s="87">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19.444444444444443</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48.888888888888886</v>
      </c>
      <c r="N1485" s="12"/>
      <c r="O1485" s="12"/>
      <c r="P1485" s="12"/>
    </row>
    <row r="1486" spans="1:16" x14ac:dyDescent="0.25">
      <c r="A1486" s="35">
        <v>1485</v>
      </c>
      <c r="B1486" s="87">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48.888888888888886</v>
      </c>
      <c r="N1486" s="12"/>
      <c r="O1486" s="12"/>
      <c r="P1486" s="12"/>
    </row>
    <row r="1487" spans="1:16" x14ac:dyDescent="0.25">
      <c r="A1487" s="35">
        <v>1486</v>
      </c>
      <c r="B1487" s="87">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48.888888888888886</v>
      </c>
      <c r="N1487" s="12"/>
      <c r="O1487" s="12"/>
      <c r="P1487" s="12"/>
    </row>
    <row r="1488" spans="1:16" x14ac:dyDescent="0.25">
      <c r="A1488" s="35">
        <v>1487</v>
      </c>
      <c r="B1488" s="87">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48.888888888888886</v>
      </c>
      <c r="N1488" s="12"/>
      <c r="O1488" s="12"/>
      <c r="P1488" s="12"/>
    </row>
    <row r="1489" spans="1:16" x14ac:dyDescent="0.25">
      <c r="A1489" s="35">
        <v>1488</v>
      </c>
      <c r="B1489" s="87">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48.888888888888886</v>
      </c>
      <c r="N1489" s="12"/>
      <c r="O1489" s="12"/>
      <c r="P1489" s="12"/>
    </row>
    <row r="1490" spans="1:16" x14ac:dyDescent="0.25">
      <c r="A1490" s="35">
        <v>1489</v>
      </c>
      <c r="B1490" s="87">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48.888888888888886</v>
      </c>
      <c r="N1490" s="12"/>
      <c r="O1490" s="12"/>
      <c r="P1490" s="12"/>
    </row>
    <row r="1491" spans="1:16" x14ac:dyDescent="0.25">
      <c r="A1491" s="35">
        <v>1490</v>
      </c>
      <c r="B1491" s="87">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48.888888888888886</v>
      </c>
      <c r="N1491" s="12"/>
      <c r="O1491" s="12"/>
      <c r="P1491" s="12"/>
    </row>
    <row r="1492" spans="1:16" x14ac:dyDescent="0.25">
      <c r="A1492" s="35">
        <v>1491</v>
      </c>
      <c r="B1492" s="87">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48.888888888888886</v>
      </c>
      <c r="N1492" s="12"/>
      <c r="O1492" s="12"/>
      <c r="P1492" s="12"/>
    </row>
    <row r="1493" spans="1:16" x14ac:dyDescent="0.25">
      <c r="A1493" s="35">
        <v>1492</v>
      </c>
      <c r="B1493" s="87">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48.888888888888886</v>
      </c>
      <c r="N1493" s="12"/>
      <c r="O1493" s="12"/>
      <c r="P1493" s="12"/>
    </row>
    <row r="1494" spans="1:16" x14ac:dyDescent="0.25">
      <c r="A1494" s="35">
        <v>1493</v>
      </c>
      <c r="B1494" s="87">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48.888888888888886</v>
      </c>
      <c r="N1494" s="12"/>
      <c r="O1494" s="12"/>
      <c r="P1494" s="12"/>
    </row>
    <row r="1495" spans="1:16" x14ac:dyDescent="0.25">
      <c r="A1495" s="35">
        <v>1494</v>
      </c>
      <c r="B1495" s="87">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48.888888888888886</v>
      </c>
      <c r="N1495" s="12"/>
      <c r="O1495" s="12"/>
      <c r="P1495" s="12"/>
    </row>
    <row r="1496" spans="1:16" x14ac:dyDescent="0.25">
      <c r="A1496" s="35">
        <v>1495</v>
      </c>
      <c r="B1496" s="87">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48.888888888888886</v>
      </c>
      <c r="N1496" s="12"/>
      <c r="O1496" s="12"/>
      <c r="P1496" s="12"/>
    </row>
    <row r="1497" spans="1:16" x14ac:dyDescent="0.25">
      <c r="A1497" s="35">
        <v>1496</v>
      </c>
      <c r="B1497" s="87">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28.333333333333332</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48.888888888888886</v>
      </c>
      <c r="N1497" s="12"/>
      <c r="O1497" s="12"/>
      <c r="P1497" s="12"/>
    </row>
    <row r="1498" spans="1:16" x14ac:dyDescent="0.25">
      <c r="A1498" s="35">
        <v>1497</v>
      </c>
      <c r="B1498" s="87">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28.333333333333332</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48.888888888888886</v>
      </c>
      <c r="N1498" s="12"/>
      <c r="O1498" s="12"/>
      <c r="P1498" s="12"/>
    </row>
    <row r="1499" spans="1:16" x14ac:dyDescent="0.25">
      <c r="A1499" s="35">
        <v>1498</v>
      </c>
      <c r="B1499" s="87">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28.333333333333332</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48.888888888888886</v>
      </c>
      <c r="N1499" s="12"/>
      <c r="O1499" s="12"/>
      <c r="P1499" s="12"/>
    </row>
    <row r="1500" spans="1:16" x14ac:dyDescent="0.25">
      <c r="A1500" s="35">
        <v>1499</v>
      </c>
      <c r="B1500" s="87">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28.333333333333332</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48.888888888888886</v>
      </c>
      <c r="N1500" s="12"/>
      <c r="O1500" s="12"/>
      <c r="P1500" s="12"/>
    </row>
    <row r="1501" spans="1:16" x14ac:dyDescent="0.25">
      <c r="A1501" s="35">
        <v>1500</v>
      </c>
      <c r="B1501" s="87">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28.333333333333332</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48.888888888888886</v>
      </c>
      <c r="N1501" s="12"/>
      <c r="O1501" s="12"/>
      <c r="P1501" s="12"/>
    </row>
    <row r="1502" spans="1:16" x14ac:dyDescent="0.25">
      <c r="A1502" s="35">
        <v>1501</v>
      </c>
      <c r="B1502" s="87">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28.333333333333332</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48.888888888888886</v>
      </c>
      <c r="N1502" s="12"/>
      <c r="O1502" s="12"/>
      <c r="P1502" s="12"/>
    </row>
    <row r="1503" spans="1:16" x14ac:dyDescent="0.25">
      <c r="A1503" s="35">
        <v>1502</v>
      </c>
      <c r="B1503" s="87">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28.333333333333332</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48.888888888888886</v>
      </c>
      <c r="N1503" s="12"/>
      <c r="O1503" s="12"/>
      <c r="P1503" s="12"/>
    </row>
    <row r="1504" spans="1:16" x14ac:dyDescent="0.25">
      <c r="A1504" s="35">
        <v>1503</v>
      </c>
      <c r="B1504" s="87">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19.444444444444443</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28.333333333333332</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48.888888888888886</v>
      </c>
      <c r="N1504" s="12"/>
      <c r="O1504" s="12"/>
      <c r="P1504" s="12"/>
    </row>
    <row r="1505" spans="1:16" x14ac:dyDescent="0.25">
      <c r="A1505" s="35">
        <v>1504</v>
      </c>
      <c r="B1505" s="87">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19.444444444444443</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28.333333333333332</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48.888888888888886</v>
      </c>
      <c r="N1505" s="12"/>
      <c r="O1505" s="12"/>
      <c r="P1505" s="12"/>
    </row>
    <row r="1506" spans="1:16" x14ac:dyDescent="0.25">
      <c r="A1506" s="35">
        <v>1505</v>
      </c>
      <c r="B1506" s="87">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19.444444444444443</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28.333333333333332</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48.888888888888886</v>
      </c>
      <c r="N1506" s="12"/>
      <c r="O1506" s="12"/>
      <c r="P1506" s="12"/>
    </row>
    <row r="1507" spans="1:16" x14ac:dyDescent="0.25">
      <c r="A1507" s="35">
        <v>1506</v>
      </c>
      <c r="B1507" s="87">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19.444444444444443</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48.888888888888886</v>
      </c>
      <c r="N1507" s="12"/>
      <c r="O1507" s="12"/>
      <c r="P1507" s="12"/>
    </row>
    <row r="1508" spans="1:16" x14ac:dyDescent="0.25">
      <c r="A1508" s="35">
        <v>1507</v>
      </c>
      <c r="B1508" s="87">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19.444444444444443</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48.888888888888886</v>
      </c>
      <c r="N1508" s="12"/>
      <c r="O1508" s="12"/>
      <c r="P1508" s="12"/>
    </row>
    <row r="1509" spans="1:16" x14ac:dyDescent="0.25">
      <c r="A1509" s="35">
        <v>1508</v>
      </c>
      <c r="B1509" s="87">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19.444444444444443</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48.888888888888886</v>
      </c>
      <c r="N1509" s="12"/>
      <c r="O1509" s="12"/>
      <c r="P1509" s="12"/>
    </row>
    <row r="1510" spans="1:16" x14ac:dyDescent="0.25">
      <c r="A1510" s="35">
        <v>1509</v>
      </c>
      <c r="B1510" s="87">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48.888888888888886</v>
      </c>
      <c r="N1510" s="12"/>
      <c r="O1510" s="12"/>
      <c r="P1510" s="12"/>
    </row>
    <row r="1511" spans="1:16" x14ac:dyDescent="0.25">
      <c r="A1511" s="35">
        <v>1510</v>
      </c>
      <c r="B1511" s="87">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48.888888888888886</v>
      </c>
      <c r="N1511" s="12"/>
      <c r="O1511" s="12"/>
      <c r="P1511" s="12"/>
    </row>
    <row r="1512" spans="1:16" x14ac:dyDescent="0.25">
      <c r="A1512" s="35">
        <v>1511</v>
      </c>
      <c r="B1512" s="87">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48.888888888888886</v>
      </c>
      <c r="N1512" s="12"/>
      <c r="O1512" s="12"/>
      <c r="P1512" s="12"/>
    </row>
    <row r="1513" spans="1:16" x14ac:dyDescent="0.25">
      <c r="A1513" s="35">
        <v>1512</v>
      </c>
      <c r="B1513" s="87">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48.888888888888886</v>
      </c>
      <c r="N1513" s="12"/>
      <c r="O1513" s="12"/>
      <c r="P1513" s="12"/>
    </row>
    <row r="1514" spans="1:16" x14ac:dyDescent="0.25">
      <c r="A1514" s="35">
        <v>1513</v>
      </c>
      <c r="B1514" s="87">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48.888888888888886</v>
      </c>
      <c r="N1514" s="12"/>
      <c r="O1514" s="12"/>
      <c r="P1514" s="12"/>
    </row>
    <row r="1515" spans="1:16" x14ac:dyDescent="0.25">
      <c r="A1515" s="35">
        <v>1514</v>
      </c>
      <c r="B1515" s="87">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48.888888888888886</v>
      </c>
      <c r="N1515" s="12"/>
      <c r="O1515" s="12"/>
      <c r="P1515" s="12"/>
    </row>
    <row r="1516" spans="1:16" x14ac:dyDescent="0.25">
      <c r="A1516" s="35">
        <v>1515</v>
      </c>
      <c r="B1516" s="87">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48.888888888888886</v>
      </c>
      <c r="N1516" s="12"/>
      <c r="O1516" s="12"/>
      <c r="P1516" s="12"/>
    </row>
    <row r="1517" spans="1:16" x14ac:dyDescent="0.25">
      <c r="A1517" s="35">
        <v>1516</v>
      </c>
      <c r="B1517" s="87">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48.888888888888886</v>
      </c>
      <c r="N1517" s="12"/>
      <c r="O1517" s="12"/>
      <c r="P1517" s="12"/>
    </row>
    <row r="1518" spans="1:16" x14ac:dyDescent="0.25">
      <c r="A1518" s="35">
        <v>1517</v>
      </c>
      <c r="B1518" s="87">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48.888888888888886</v>
      </c>
      <c r="N1518" s="12"/>
      <c r="O1518" s="12"/>
      <c r="P1518" s="12"/>
    </row>
    <row r="1519" spans="1:16" x14ac:dyDescent="0.25">
      <c r="A1519" s="35">
        <v>1518</v>
      </c>
      <c r="B1519" s="87">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48.888888888888886</v>
      </c>
      <c r="N1519" s="12"/>
      <c r="O1519" s="12"/>
      <c r="P1519" s="12"/>
    </row>
    <row r="1520" spans="1:16" x14ac:dyDescent="0.25">
      <c r="A1520" s="35">
        <v>1519</v>
      </c>
      <c r="B1520" s="87">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48.888888888888886</v>
      </c>
      <c r="N1520" s="12"/>
      <c r="O1520" s="12"/>
      <c r="P1520" s="12"/>
    </row>
    <row r="1521" spans="1:16" x14ac:dyDescent="0.25">
      <c r="A1521" s="35">
        <v>1520</v>
      </c>
      <c r="B1521" s="87">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28.333333333333332</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48.888888888888886</v>
      </c>
      <c r="N1521" s="12"/>
      <c r="O1521" s="12"/>
      <c r="P1521" s="12"/>
    </row>
    <row r="1522" spans="1:16" x14ac:dyDescent="0.25">
      <c r="A1522" s="35">
        <v>1521</v>
      </c>
      <c r="B1522" s="87">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28.333333333333332</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48.888888888888886</v>
      </c>
      <c r="N1522" s="12"/>
      <c r="O1522" s="12"/>
      <c r="P1522" s="12"/>
    </row>
    <row r="1523" spans="1:16" x14ac:dyDescent="0.25">
      <c r="A1523" s="35">
        <v>1522</v>
      </c>
      <c r="B1523" s="87">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28.333333333333332</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48.888888888888886</v>
      </c>
      <c r="N1523" s="12"/>
      <c r="O1523" s="12"/>
      <c r="P1523" s="12"/>
    </row>
    <row r="1524" spans="1:16" x14ac:dyDescent="0.25">
      <c r="A1524" s="35">
        <v>1523</v>
      </c>
      <c r="B1524" s="87">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28.333333333333332</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48.888888888888886</v>
      </c>
      <c r="N1524" s="12"/>
      <c r="O1524" s="12"/>
      <c r="P1524" s="12"/>
    </row>
    <row r="1525" spans="1:16" x14ac:dyDescent="0.25">
      <c r="A1525" s="35">
        <v>1524</v>
      </c>
      <c r="B1525" s="87">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28.333333333333332</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48.888888888888886</v>
      </c>
      <c r="N1525" s="12"/>
      <c r="O1525" s="12"/>
      <c r="P1525" s="12"/>
    </row>
    <row r="1526" spans="1:16" x14ac:dyDescent="0.25">
      <c r="A1526" s="35">
        <v>1525</v>
      </c>
      <c r="B1526" s="87">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28.333333333333332</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48.888888888888886</v>
      </c>
      <c r="N1526" s="12"/>
      <c r="O1526" s="12"/>
      <c r="P1526" s="12"/>
    </row>
    <row r="1527" spans="1:16" x14ac:dyDescent="0.25">
      <c r="A1527" s="35">
        <v>1526</v>
      </c>
      <c r="B1527" s="87">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28.333333333333332</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48.888888888888886</v>
      </c>
      <c r="N1527" s="12"/>
      <c r="O1527" s="12"/>
      <c r="P1527" s="12"/>
    </row>
    <row r="1528" spans="1:16" x14ac:dyDescent="0.25">
      <c r="A1528" s="35">
        <v>1527</v>
      </c>
      <c r="B1528" s="87">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19.444444444444443</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28.333333333333332</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48.888888888888886</v>
      </c>
      <c r="N1528" s="12"/>
      <c r="O1528" s="12"/>
      <c r="P1528" s="12"/>
    </row>
    <row r="1529" spans="1:16" x14ac:dyDescent="0.25">
      <c r="A1529" s="35">
        <v>1528</v>
      </c>
      <c r="B1529" s="87">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19.444444444444443</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28.333333333333332</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48.888888888888886</v>
      </c>
      <c r="N1529" s="12"/>
      <c r="O1529" s="12"/>
      <c r="P1529" s="12"/>
    </row>
    <row r="1530" spans="1:16" x14ac:dyDescent="0.25">
      <c r="A1530" s="35">
        <v>1529</v>
      </c>
      <c r="B1530" s="87">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19.444444444444443</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28.333333333333332</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48.888888888888886</v>
      </c>
      <c r="N1530" s="12"/>
      <c r="O1530" s="12"/>
      <c r="P1530" s="12"/>
    </row>
    <row r="1531" spans="1:16" x14ac:dyDescent="0.25">
      <c r="A1531" s="35">
        <v>1530</v>
      </c>
      <c r="B1531" s="87">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19.444444444444443</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48.888888888888886</v>
      </c>
      <c r="N1531" s="12"/>
      <c r="O1531" s="12"/>
      <c r="P1531" s="12"/>
    </row>
    <row r="1532" spans="1:16" x14ac:dyDescent="0.25">
      <c r="A1532" s="35">
        <v>1531</v>
      </c>
      <c r="B1532" s="87">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19.444444444444443</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48.888888888888886</v>
      </c>
      <c r="N1532" s="12"/>
      <c r="O1532" s="12"/>
      <c r="P1532" s="12"/>
    </row>
    <row r="1533" spans="1:16" x14ac:dyDescent="0.25">
      <c r="A1533" s="35">
        <v>1532</v>
      </c>
      <c r="B1533" s="87">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19.444444444444443</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48.888888888888886</v>
      </c>
      <c r="N1533" s="12"/>
      <c r="O1533" s="12"/>
      <c r="P1533" s="12"/>
    </row>
    <row r="1534" spans="1:16" x14ac:dyDescent="0.25">
      <c r="A1534" s="35">
        <v>1533</v>
      </c>
      <c r="B1534" s="87">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48.888888888888886</v>
      </c>
      <c r="N1534" s="12"/>
      <c r="O1534" s="12"/>
      <c r="P1534" s="12"/>
    </row>
    <row r="1535" spans="1:16" x14ac:dyDescent="0.25">
      <c r="A1535" s="35">
        <v>1534</v>
      </c>
      <c r="B1535" s="87">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48.888888888888886</v>
      </c>
      <c r="N1535" s="12"/>
      <c r="O1535" s="12"/>
      <c r="P1535" s="12"/>
    </row>
    <row r="1536" spans="1:16" x14ac:dyDescent="0.25">
      <c r="A1536" s="35">
        <v>1535</v>
      </c>
      <c r="B1536" s="87">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48.888888888888886</v>
      </c>
      <c r="N1536" s="12"/>
      <c r="O1536" s="12"/>
      <c r="P1536" s="12"/>
    </row>
    <row r="1537" spans="1:16" x14ac:dyDescent="0.25">
      <c r="A1537" s="35">
        <v>1536</v>
      </c>
      <c r="B1537" s="87">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48.888888888888886</v>
      </c>
      <c r="N1537" s="12"/>
      <c r="O1537" s="12"/>
      <c r="P1537" s="12"/>
    </row>
    <row r="1538" spans="1:16" x14ac:dyDescent="0.25">
      <c r="A1538" s="35">
        <v>1537</v>
      </c>
      <c r="B1538" s="87">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48.888888888888886</v>
      </c>
      <c r="N1538" s="12"/>
      <c r="O1538" s="12"/>
      <c r="P1538" s="12"/>
    </row>
    <row r="1539" spans="1:16" x14ac:dyDescent="0.25">
      <c r="A1539" s="35">
        <v>1538</v>
      </c>
      <c r="B1539" s="87">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48.888888888888886</v>
      </c>
      <c r="N1539" s="12"/>
      <c r="O1539" s="12"/>
      <c r="P1539" s="12"/>
    </row>
    <row r="1540" spans="1:16" x14ac:dyDescent="0.25">
      <c r="A1540" s="35">
        <v>1539</v>
      </c>
      <c r="B1540" s="87">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48.888888888888886</v>
      </c>
      <c r="N1540" s="12"/>
      <c r="O1540" s="12"/>
      <c r="P1540" s="12"/>
    </row>
    <row r="1541" spans="1:16" x14ac:dyDescent="0.25">
      <c r="A1541" s="35">
        <v>1540</v>
      </c>
      <c r="B1541" s="87">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48.888888888888886</v>
      </c>
      <c r="N1541" s="12"/>
      <c r="O1541" s="12"/>
      <c r="P1541" s="12"/>
    </row>
    <row r="1542" spans="1:16" x14ac:dyDescent="0.25">
      <c r="A1542" s="35">
        <v>1541</v>
      </c>
      <c r="B1542" s="87">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48.888888888888886</v>
      </c>
      <c r="N1542" s="12"/>
      <c r="O1542" s="12"/>
      <c r="P1542" s="12"/>
    </row>
    <row r="1543" spans="1:16" x14ac:dyDescent="0.25">
      <c r="A1543" s="35">
        <v>1542</v>
      </c>
      <c r="B1543" s="87">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48.888888888888886</v>
      </c>
      <c r="N1543" s="12"/>
      <c r="O1543" s="12"/>
      <c r="P1543" s="12"/>
    </row>
    <row r="1544" spans="1:16" x14ac:dyDescent="0.25">
      <c r="A1544" s="35">
        <v>1543</v>
      </c>
      <c r="B1544" s="87">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48.888888888888886</v>
      </c>
      <c r="N1544" s="12"/>
      <c r="O1544" s="12"/>
      <c r="P1544" s="12"/>
    </row>
    <row r="1545" spans="1:16" x14ac:dyDescent="0.25">
      <c r="A1545" s="35">
        <v>1544</v>
      </c>
      <c r="B1545" s="87">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28.333333333333332</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48.888888888888886</v>
      </c>
      <c r="N1545" s="12"/>
      <c r="O1545" s="12"/>
      <c r="P1545" s="12"/>
    </row>
    <row r="1546" spans="1:16" x14ac:dyDescent="0.25">
      <c r="A1546" s="35">
        <v>1545</v>
      </c>
      <c r="B1546" s="87">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28.333333333333332</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48.888888888888886</v>
      </c>
      <c r="N1546" s="12"/>
      <c r="O1546" s="12"/>
      <c r="P1546" s="12"/>
    </row>
    <row r="1547" spans="1:16" x14ac:dyDescent="0.25">
      <c r="A1547" s="35">
        <v>1546</v>
      </c>
      <c r="B1547" s="87">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28.333333333333332</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48.888888888888886</v>
      </c>
      <c r="N1547" s="12"/>
      <c r="O1547" s="12"/>
      <c r="P1547" s="12"/>
    </row>
    <row r="1548" spans="1:16" x14ac:dyDescent="0.25">
      <c r="A1548" s="35">
        <v>1547</v>
      </c>
      <c r="B1548" s="87">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28.333333333333332</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48.888888888888886</v>
      </c>
      <c r="N1548" s="12"/>
      <c r="O1548" s="12"/>
      <c r="P1548" s="12"/>
    </row>
    <row r="1549" spans="1:16" x14ac:dyDescent="0.25">
      <c r="A1549" s="35">
        <v>1548</v>
      </c>
      <c r="B1549" s="87">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28.333333333333332</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48.888888888888886</v>
      </c>
      <c r="N1549" s="12"/>
      <c r="O1549" s="12"/>
      <c r="P1549" s="12"/>
    </row>
    <row r="1550" spans="1:16" x14ac:dyDescent="0.25">
      <c r="A1550" s="35">
        <v>1549</v>
      </c>
      <c r="B1550" s="87">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28.333333333333332</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48.888888888888886</v>
      </c>
      <c r="N1550" s="12"/>
      <c r="O1550" s="12"/>
      <c r="P1550" s="12"/>
    </row>
    <row r="1551" spans="1:16" x14ac:dyDescent="0.25">
      <c r="A1551" s="35">
        <v>1550</v>
      </c>
      <c r="B1551" s="87">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28.333333333333332</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48.888888888888886</v>
      </c>
      <c r="N1551" s="12"/>
      <c r="O1551" s="12"/>
      <c r="P1551" s="12"/>
    </row>
    <row r="1552" spans="1:16" x14ac:dyDescent="0.25">
      <c r="A1552" s="35">
        <v>1551</v>
      </c>
      <c r="B1552" s="87">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19.444444444444443</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28.333333333333332</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48.888888888888886</v>
      </c>
      <c r="N1552" s="12"/>
      <c r="O1552" s="12"/>
      <c r="P1552" s="12"/>
    </row>
    <row r="1553" spans="1:16" x14ac:dyDescent="0.25">
      <c r="A1553" s="35">
        <v>1552</v>
      </c>
      <c r="B1553" s="87">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19.444444444444443</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28.333333333333332</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48.888888888888886</v>
      </c>
      <c r="N1553" s="12"/>
      <c r="O1553" s="12"/>
      <c r="P1553" s="12"/>
    </row>
    <row r="1554" spans="1:16" x14ac:dyDescent="0.25">
      <c r="A1554" s="35">
        <v>1553</v>
      </c>
      <c r="B1554" s="87">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19.444444444444443</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28.333333333333332</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48.888888888888886</v>
      </c>
      <c r="N1554" s="12"/>
      <c r="O1554" s="12"/>
      <c r="P1554" s="12"/>
    </row>
    <row r="1555" spans="1:16" x14ac:dyDescent="0.25">
      <c r="A1555" s="35">
        <v>1554</v>
      </c>
      <c r="B1555" s="87">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19.444444444444443</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48.888888888888886</v>
      </c>
      <c r="N1555" s="12"/>
      <c r="O1555" s="12"/>
      <c r="P1555" s="12"/>
    </row>
    <row r="1556" spans="1:16" x14ac:dyDescent="0.25">
      <c r="A1556" s="35">
        <v>1555</v>
      </c>
      <c r="B1556" s="87">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19.444444444444443</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48.888888888888886</v>
      </c>
      <c r="N1556" s="12"/>
      <c r="O1556" s="12"/>
      <c r="P1556" s="12"/>
    </row>
    <row r="1557" spans="1:16" x14ac:dyDescent="0.25">
      <c r="A1557" s="35">
        <v>1556</v>
      </c>
      <c r="B1557" s="87">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19.444444444444443</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48.888888888888886</v>
      </c>
      <c r="N1557" s="12"/>
      <c r="O1557" s="12"/>
      <c r="P1557" s="12"/>
    </row>
    <row r="1558" spans="1:16" x14ac:dyDescent="0.25">
      <c r="A1558" s="35">
        <v>1557</v>
      </c>
      <c r="B1558" s="87">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48.888888888888886</v>
      </c>
      <c r="N1558" s="12"/>
      <c r="O1558" s="12"/>
      <c r="P1558" s="12"/>
    </row>
    <row r="1559" spans="1:16" x14ac:dyDescent="0.25">
      <c r="A1559" s="35">
        <v>1558</v>
      </c>
      <c r="B1559" s="87">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48.888888888888886</v>
      </c>
      <c r="N1559" s="12"/>
      <c r="O1559" s="12"/>
      <c r="P1559" s="12"/>
    </row>
    <row r="1560" spans="1:16" x14ac:dyDescent="0.25">
      <c r="A1560" s="35">
        <v>1559</v>
      </c>
      <c r="B1560" s="87">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48.888888888888886</v>
      </c>
      <c r="N1560" s="12"/>
      <c r="O1560" s="12"/>
      <c r="P1560" s="12"/>
    </row>
    <row r="1561" spans="1:16" x14ac:dyDescent="0.25">
      <c r="A1561" s="35">
        <v>1560</v>
      </c>
      <c r="B1561" s="87">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48.888888888888886</v>
      </c>
      <c r="N1561" s="12"/>
      <c r="O1561" s="12"/>
      <c r="P1561" s="12"/>
    </row>
    <row r="1562" spans="1:16" x14ac:dyDescent="0.25">
      <c r="A1562" s="35">
        <v>1561</v>
      </c>
      <c r="B1562" s="87">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48.888888888888886</v>
      </c>
      <c r="N1562" s="12"/>
      <c r="O1562" s="12"/>
      <c r="P1562" s="12"/>
    </row>
    <row r="1563" spans="1:16" x14ac:dyDescent="0.25">
      <c r="A1563" s="35">
        <v>1562</v>
      </c>
      <c r="B1563" s="87">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48.888888888888886</v>
      </c>
      <c r="N1563" s="12"/>
      <c r="O1563" s="12"/>
      <c r="P1563" s="12"/>
    </row>
    <row r="1564" spans="1:16" x14ac:dyDescent="0.25">
      <c r="A1564" s="35">
        <v>1563</v>
      </c>
      <c r="B1564" s="87">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48.888888888888886</v>
      </c>
      <c r="N1564" s="12"/>
      <c r="O1564" s="12"/>
      <c r="P1564" s="12"/>
    </row>
    <row r="1565" spans="1:16" x14ac:dyDescent="0.25">
      <c r="A1565" s="35">
        <v>1564</v>
      </c>
      <c r="B1565" s="87">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48.888888888888886</v>
      </c>
      <c r="N1565" s="12"/>
      <c r="O1565" s="12"/>
      <c r="P1565" s="12"/>
    </row>
    <row r="1566" spans="1:16" x14ac:dyDescent="0.25">
      <c r="A1566" s="35">
        <v>1565</v>
      </c>
      <c r="B1566" s="87">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48.888888888888886</v>
      </c>
      <c r="N1566" s="12"/>
      <c r="O1566" s="12"/>
      <c r="P1566" s="12"/>
    </row>
    <row r="1567" spans="1:16" x14ac:dyDescent="0.25">
      <c r="A1567" s="35">
        <v>1566</v>
      </c>
      <c r="B1567" s="87">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48.888888888888886</v>
      </c>
      <c r="N1567" s="12"/>
      <c r="O1567" s="12"/>
      <c r="P1567" s="12"/>
    </row>
    <row r="1568" spans="1:16" x14ac:dyDescent="0.25">
      <c r="A1568" s="35">
        <v>1567</v>
      </c>
      <c r="B1568" s="87">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48.888888888888886</v>
      </c>
      <c r="N1568" s="12"/>
      <c r="O1568" s="12"/>
      <c r="P1568" s="12"/>
    </row>
    <row r="1569" spans="1:16" x14ac:dyDescent="0.25">
      <c r="A1569" s="35">
        <v>1568</v>
      </c>
      <c r="B1569" s="87">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28.333333333333332</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48.888888888888886</v>
      </c>
      <c r="N1569" s="12"/>
      <c r="O1569" s="12"/>
      <c r="P1569" s="12"/>
    </row>
    <row r="1570" spans="1:16" x14ac:dyDescent="0.25">
      <c r="A1570" s="35">
        <v>1569</v>
      </c>
      <c r="B1570" s="87">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28.333333333333332</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48.888888888888886</v>
      </c>
      <c r="N1570" s="12"/>
      <c r="O1570" s="12"/>
      <c r="P1570" s="12"/>
    </row>
    <row r="1571" spans="1:16" x14ac:dyDescent="0.25">
      <c r="A1571" s="35">
        <v>1570</v>
      </c>
      <c r="B1571" s="87">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28.333333333333332</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48.888888888888886</v>
      </c>
      <c r="N1571" s="12"/>
      <c r="O1571" s="12"/>
      <c r="P1571" s="12"/>
    </row>
    <row r="1572" spans="1:16" x14ac:dyDescent="0.25">
      <c r="A1572" s="35">
        <v>1571</v>
      </c>
      <c r="B1572" s="87">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28.333333333333332</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48.888888888888886</v>
      </c>
      <c r="N1572" s="12"/>
      <c r="O1572" s="12"/>
      <c r="P1572" s="12"/>
    </row>
    <row r="1573" spans="1:16" x14ac:dyDescent="0.25">
      <c r="A1573" s="35">
        <v>1572</v>
      </c>
      <c r="B1573" s="87">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28.333333333333332</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48.888888888888886</v>
      </c>
      <c r="N1573" s="12"/>
      <c r="O1573" s="12"/>
      <c r="P1573" s="12"/>
    </row>
    <row r="1574" spans="1:16" x14ac:dyDescent="0.25">
      <c r="A1574" s="35">
        <v>1573</v>
      </c>
      <c r="B1574" s="87">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28.333333333333332</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48.888888888888886</v>
      </c>
      <c r="N1574" s="12"/>
      <c r="O1574" s="12"/>
      <c r="P1574" s="12"/>
    </row>
    <row r="1575" spans="1:16" x14ac:dyDescent="0.25">
      <c r="A1575" s="35">
        <v>1574</v>
      </c>
      <c r="B1575" s="87">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28.333333333333332</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48.888888888888886</v>
      </c>
      <c r="N1575" s="12"/>
      <c r="O1575" s="12"/>
      <c r="P1575" s="12"/>
    </row>
    <row r="1576" spans="1:16" x14ac:dyDescent="0.25">
      <c r="A1576" s="35">
        <v>1575</v>
      </c>
      <c r="B1576" s="87">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19.444444444444443</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28.333333333333332</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48.888888888888886</v>
      </c>
      <c r="N1576" s="12"/>
      <c r="O1576" s="12"/>
      <c r="P1576" s="12"/>
    </row>
    <row r="1577" spans="1:16" x14ac:dyDescent="0.25">
      <c r="A1577" s="35">
        <v>1576</v>
      </c>
      <c r="B1577" s="87">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19.444444444444443</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28.333333333333332</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48.888888888888886</v>
      </c>
      <c r="N1577" s="12"/>
      <c r="O1577" s="12"/>
      <c r="P1577" s="12"/>
    </row>
    <row r="1578" spans="1:16" x14ac:dyDescent="0.25">
      <c r="A1578" s="35">
        <v>1577</v>
      </c>
      <c r="B1578" s="87">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19.444444444444443</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28.333333333333332</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48.888888888888886</v>
      </c>
      <c r="N1578" s="12"/>
      <c r="O1578" s="12"/>
      <c r="P1578" s="12"/>
    </row>
    <row r="1579" spans="1:16" x14ac:dyDescent="0.25">
      <c r="A1579" s="35">
        <v>1578</v>
      </c>
      <c r="B1579" s="87">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19.444444444444443</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48.888888888888886</v>
      </c>
      <c r="N1579" s="12"/>
      <c r="O1579" s="12"/>
      <c r="P1579" s="12"/>
    </row>
    <row r="1580" spans="1:16" x14ac:dyDescent="0.25">
      <c r="A1580" s="35">
        <v>1579</v>
      </c>
      <c r="B1580" s="87">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19.444444444444443</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48.888888888888886</v>
      </c>
      <c r="N1580" s="12"/>
      <c r="O1580" s="12"/>
      <c r="P1580" s="12"/>
    </row>
    <row r="1581" spans="1:16" x14ac:dyDescent="0.25">
      <c r="A1581" s="35">
        <v>1580</v>
      </c>
      <c r="B1581" s="87">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19.444444444444443</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48.888888888888886</v>
      </c>
      <c r="N1581" s="12"/>
      <c r="O1581" s="12"/>
      <c r="P1581" s="12"/>
    </row>
    <row r="1582" spans="1:16" x14ac:dyDescent="0.25">
      <c r="A1582" s="35">
        <v>1581</v>
      </c>
      <c r="B1582" s="87">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48.888888888888886</v>
      </c>
      <c r="N1582" s="12"/>
      <c r="O1582" s="12"/>
      <c r="P1582" s="12"/>
    </row>
    <row r="1583" spans="1:16" x14ac:dyDescent="0.25">
      <c r="A1583" s="35">
        <v>1582</v>
      </c>
      <c r="B1583" s="87">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48.888888888888886</v>
      </c>
      <c r="N1583" s="12"/>
      <c r="O1583" s="12"/>
      <c r="P1583" s="12"/>
    </row>
    <row r="1584" spans="1:16" x14ac:dyDescent="0.25">
      <c r="A1584" s="35">
        <v>1583</v>
      </c>
      <c r="B1584" s="87">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48.888888888888886</v>
      </c>
      <c r="N1584" s="12"/>
      <c r="O1584" s="12"/>
      <c r="P1584" s="12"/>
    </row>
    <row r="1585" spans="1:16" x14ac:dyDescent="0.25">
      <c r="A1585" s="35">
        <v>1584</v>
      </c>
      <c r="B1585" s="87">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48.888888888888886</v>
      </c>
      <c r="N1585" s="12"/>
      <c r="O1585" s="12"/>
      <c r="P1585" s="12"/>
    </row>
    <row r="1586" spans="1:16" x14ac:dyDescent="0.25">
      <c r="A1586" s="35">
        <v>1585</v>
      </c>
      <c r="B1586" s="87">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48.888888888888886</v>
      </c>
      <c r="N1586" s="12"/>
      <c r="O1586" s="12"/>
      <c r="P1586" s="12"/>
    </row>
    <row r="1587" spans="1:16" x14ac:dyDescent="0.25">
      <c r="A1587" s="35">
        <v>1586</v>
      </c>
      <c r="B1587" s="87">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48.888888888888886</v>
      </c>
      <c r="N1587" s="12"/>
      <c r="O1587" s="12"/>
      <c r="P1587" s="12"/>
    </row>
    <row r="1588" spans="1:16" x14ac:dyDescent="0.25">
      <c r="A1588" s="35">
        <v>1587</v>
      </c>
      <c r="B1588" s="87">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48.888888888888886</v>
      </c>
      <c r="N1588" s="12"/>
      <c r="O1588" s="12"/>
      <c r="P1588" s="12"/>
    </row>
    <row r="1589" spans="1:16" x14ac:dyDescent="0.25">
      <c r="A1589" s="35">
        <v>1588</v>
      </c>
      <c r="B1589" s="87">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48.888888888888886</v>
      </c>
      <c r="N1589" s="12"/>
      <c r="O1589" s="12"/>
      <c r="P1589" s="12"/>
    </row>
    <row r="1590" spans="1:16" x14ac:dyDescent="0.25">
      <c r="A1590" s="35">
        <v>1589</v>
      </c>
      <c r="B1590" s="87">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48.888888888888886</v>
      </c>
      <c r="N1590" s="12"/>
      <c r="O1590" s="12"/>
      <c r="P1590" s="12"/>
    </row>
    <row r="1591" spans="1:16" x14ac:dyDescent="0.25">
      <c r="A1591" s="35">
        <v>1590</v>
      </c>
      <c r="B1591" s="87">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48.888888888888886</v>
      </c>
      <c r="N1591" s="12"/>
      <c r="O1591" s="12"/>
      <c r="P1591" s="12"/>
    </row>
    <row r="1592" spans="1:16" x14ac:dyDescent="0.25">
      <c r="A1592" s="35">
        <v>1591</v>
      </c>
      <c r="B1592" s="87">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48.888888888888886</v>
      </c>
      <c r="N1592" s="12"/>
      <c r="O1592" s="12"/>
      <c r="P1592" s="12"/>
    </row>
    <row r="1593" spans="1:16" x14ac:dyDescent="0.25">
      <c r="A1593" s="35">
        <v>1592</v>
      </c>
      <c r="B1593" s="87">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28.333333333333332</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48.888888888888886</v>
      </c>
      <c r="N1593" s="12"/>
      <c r="O1593" s="12"/>
      <c r="P1593" s="12"/>
    </row>
    <row r="1594" spans="1:16" x14ac:dyDescent="0.25">
      <c r="A1594" s="35">
        <v>1593</v>
      </c>
      <c r="B1594" s="87">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28.333333333333332</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48.888888888888886</v>
      </c>
      <c r="N1594" s="12"/>
      <c r="O1594" s="12"/>
      <c r="P1594" s="12"/>
    </row>
    <row r="1595" spans="1:16" x14ac:dyDescent="0.25">
      <c r="A1595" s="35">
        <v>1594</v>
      </c>
      <c r="B1595" s="87">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28.333333333333332</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48.888888888888886</v>
      </c>
      <c r="N1595" s="12"/>
      <c r="O1595" s="12"/>
      <c r="P1595" s="12"/>
    </row>
    <row r="1596" spans="1:16" x14ac:dyDescent="0.25">
      <c r="A1596" s="35">
        <v>1595</v>
      </c>
      <c r="B1596" s="87">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28.333333333333332</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48.888888888888886</v>
      </c>
      <c r="N1596" s="12"/>
      <c r="O1596" s="12"/>
      <c r="P1596" s="12"/>
    </row>
    <row r="1597" spans="1:16" x14ac:dyDescent="0.25">
      <c r="A1597" s="35">
        <v>1596</v>
      </c>
      <c r="B1597" s="87">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28.333333333333332</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48.888888888888886</v>
      </c>
      <c r="N1597" s="12"/>
      <c r="O1597" s="12"/>
      <c r="P1597" s="12"/>
    </row>
    <row r="1598" spans="1:16" x14ac:dyDescent="0.25">
      <c r="A1598" s="35">
        <v>1597</v>
      </c>
      <c r="B1598" s="87">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28.333333333333332</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48.888888888888886</v>
      </c>
      <c r="N1598" s="12"/>
      <c r="O1598" s="12"/>
      <c r="P1598" s="12"/>
    </row>
    <row r="1599" spans="1:16" x14ac:dyDescent="0.25">
      <c r="A1599" s="35">
        <v>1598</v>
      </c>
      <c r="B1599" s="87">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28.333333333333332</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48.888888888888886</v>
      </c>
      <c r="N1599" s="12"/>
      <c r="O1599" s="12"/>
      <c r="P1599" s="12"/>
    </row>
    <row r="1600" spans="1:16" x14ac:dyDescent="0.25">
      <c r="A1600" s="35">
        <v>1599</v>
      </c>
      <c r="B1600" s="87">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19.444444444444443</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28.333333333333332</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48.888888888888886</v>
      </c>
      <c r="N1600" s="12"/>
      <c r="O1600" s="12"/>
      <c r="P1600" s="12"/>
    </row>
    <row r="1601" spans="1:16" x14ac:dyDescent="0.25">
      <c r="A1601" s="35">
        <v>1600</v>
      </c>
      <c r="B1601" s="87">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19.444444444444443</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28.333333333333332</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48.888888888888886</v>
      </c>
      <c r="N1601" s="12"/>
      <c r="O1601" s="12"/>
      <c r="P1601" s="12"/>
    </row>
    <row r="1602" spans="1:16" x14ac:dyDescent="0.25">
      <c r="A1602" s="35">
        <v>1601</v>
      </c>
      <c r="B1602" s="87">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19.444444444444443</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28.333333333333332</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48.888888888888886</v>
      </c>
      <c r="N1602" s="12"/>
      <c r="O1602" s="12"/>
      <c r="P1602" s="12"/>
    </row>
    <row r="1603" spans="1:16" x14ac:dyDescent="0.25">
      <c r="A1603" s="35">
        <v>1602</v>
      </c>
      <c r="B1603" s="87">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19.444444444444443</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48.888888888888886</v>
      </c>
      <c r="N1603" s="12"/>
      <c r="O1603" s="12"/>
      <c r="P1603" s="12"/>
    </row>
    <row r="1604" spans="1:16" x14ac:dyDescent="0.25">
      <c r="A1604" s="35">
        <v>1603</v>
      </c>
      <c r="B1604" s="87">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19.444444444444443</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48.888888888888886</v>
      </c>
      <c r="N1604" s="12"/>
      <c r="O1604" s="12"/>
      <c r="P1604" s="12"/>
    </row>
    <row r="1605" spans="1:16" x14ac:dyDescent="0.25">
      <c r="A1605" s="35">
        <v>1604</v>
      </c>
      <c r="B1605" s="87">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19.444444444444443</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48.888888888888886</v>
      </c>
      <c r="N1605" s="12"/>
      <c r="O1605" s="12"/>
      <c r="P1605" s="12"/>
    </row>
    <row r="1606" spans="1:16" x14ac:dyDescent="0.25">
      <c r="A1606" s="35">
        <v>1605</v>
      </c>
      <c r="B1606" s="87">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48.888888888888886</v>
      </c>
      <c r="N1606" s="12"/>
      <c r="O1606" s="12"/>
      <c r="P1606" s="12"/>
    </row>
    <row r="1607" spans="1:16" x14ac:dyDescent="0.25">
      <c r="A1607" s="35">
        <v>1606</v>
      </c>
      <c r="B1607" s="87">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48.888888888888886</v>
      </c>
      <c r="N1607" s="12"/>
      <c r="O1607" s="12"/>
      <c r="P1607" s="12"/>
    </row>
    <row r="1608" spans="1:16" x14ac:dyDescent="0.25">
      <c r="A1608" s="35">
        <v>1607</v>
      </c>
      <c r="B1608" s="87">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48.888888888888886</v>
      </c>
      <c r="N1608" s="12"/>
      <c r="O1608" s="12"/>
      <c r="P1608" s="12"/>
    </row>
    <row r="1609" spans="1:16" x14ac:dyDescent="0.25">
      <c r="A1609" s="35">
        <v>1608</v>
      </c>
      <c r="B1609" s="87">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48.888888888888886</v>
      </c>
      <c r="N1609" s="12"/>
      <c r="O1609" s="12"/>
      <c r="P1609" s="12"/>
    </row>
    <row r="1610" spans="1:16" x14ac:dyDescent="0.25">
      <c r="A1610" s="35">
        <v>1609</v>
      </c>
      <c r="B1610" s="87">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48.888888888888886</v>
      </c>
      <c r="N1610" s="12"/>
      <c r="O1610" s="12"/>
      <c r="P1610" s="12"/>
    </row>
    <row r="1611" spans="1:16" x14ac:dyDescent="0.25">
      <c r="A1611" s="35">
        <v>1610</v>
      </c>
      <c r="B1611" s="87">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48.888888888888886</v>
      </c>
      <c r="N1611" s="12"/>
      <c r="O1611" s="12"/>
      <c r="P1611" s="12"/>
    </row>
    <row r="1612" spans="1:16" x14ac:dyDescent="0.25">
      <c r="A1612" s="35">
        <v>1611</v>
      </c>
      <c r="B1612" s="87">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48.888888888888886</v>
      </c>
      <c r="N1612" s="12"/>
      <c r="O1612" s="12"/>
      <c r="P1612" s="12"/>
    </row>
    <row r="1613" spans="1:16" x14ac:dyDescent="0.25">
      <c r="A1613" s="35">
        <v>1612</v>
      </c>
      <c r="B1613" s="87">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48.888888888888886</v>
      </c>
      <c r="N1613" s="12"/>
      <c r="O1613" s="12"/>
      <c r="P1613" s="12"/>
    </row>
    <row r="1614" spans="1:16" x14ac:dyDescent="0.25">
      <c r="A1614" s="35">
        <v>1613</v>
      </c>
      <c r="B1614" s="87">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48.888888888888886</v>
      </c>
      <c r="N1614" s="12"/>
      <c r="O1614" s="12"/>
      <c r="P1614" s="12"/>
    </row>
    <row r="1615" spans="1:16" x14ac:dyDescent="0.25">
      <c r="A1615" s="35">
        <v>1614</v>
      </c>
      <c r="B1615" s="87">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48.888888888888886</v>
      </c>
      <c r="N1615" s="12"/>
      <c r="O1615" s="12"/>
      <c r="P1615" s="12"/>
    </row>
    <row r="1616" spans="1:16" x14ac:dyDescent="0.25">
      <c r="A1616" s="35">
        <v>1615</v>
      </c>
      <c r="B1616" s="87">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48.888888888888886</v>
      </c>
      <c r="N1616" s="12"/>
      <c r="O1616" s="12"/>
      <c r="P1616" s="12"/>
    </row>
    <row r="1617" spans="1:16" x14ac:dyDescent="0.25">
      <c r="A1617" s="35">
        <v>1616</v>
      </c>
      <c r="B1617" s="87">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28.333333333333332</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48.888888888888886</v>
      </c>
      <c r="N1617" s="12"/>
      <c r="O1617" s="12"/>
      <c r="P1617" s="12"/>
    </row>
    <row r="1618" spans="1:16" x14ac:dyDescent="0.25">
      <c r="A1618" s="35">
        <v>1617</v>
      </c>
      <c r="B1618" s="87">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28.333333333333332</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48.888888888888886</v>
      </c>
      <c r="N1618" s="12"/>
      <c r="O1618" s="12"/>
      <c r="P1618" s="12"/>
    </row>
    <row r="1619" spans="1:16" x14ac:dyDescent="0.25">
      <c r="A1619" s="35">
        <v>1618</v>
      </c>
      <c r="B1619" s="87">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28.333333333333332</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48.888888888888886</v>
      </c>
      <c r="N1619" s="12"/>
      <c r="O1619" s="12"/>
      <c r="P1619" s="12"/>
    </row>
    <row r="1620" spans="1:16" x14ac:dyDescent="0.25">
      <c r="A1620" s="35">
        <v>1619</v>
      </c>
      <c r="B1620" s="87">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28.333333333333332</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48.888888888888886</v>
      </c>
      <c r="N1620" s="12"/>
      <c r="O1620" s="12"/>
      <c r="P1620" s="12"/>
    </row>
    <row r="1621" spans="1:16" x14ac:dyDescent="0.25">
      <c r="A1621" s="35">
        <v>1620</v>
      </c>
      <c r="B1621" s="87">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28.333333333333332</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48.888888888888886</v>
      </c>
      <c r="N1621" s="12"/>
      <c r="O1621" s="12"/>
      <c r="P1621" s="12"/>
    </row>
    <row r="1622" spans="1:16" x14ac:dyDescent="0.25">
      <c r="A1622" s="35">
        <v>1621</v>
      </c>
      <c r="B1622" s="87">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28.333333333333332</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48.888888888888886</v>
      </c>
      <c r="N1622" s="12"/>
      <c r="O1622" s="12"/>
      <c r="P1622" s="12"/>
    </row>
    <row r="1623" spans="1:16" x14ac:dyDescent="0.25">
      <c r="A1623" s="35">
        <v>1622</v>
      </c>
      <c r="B1623" s="87">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28.333333333333332</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48.888888888888886</v>
      </c>
      <c r="N1623" s="12"/>
      <c r="O1623" s="12"/>
      <c r="P1623" s="12"/>
    </row>
    <row r="1624" spans="1:16" x14ac:dyDescent="0.25">
      <c r="A1624" s="35">
        <v>1623</v>
      </c>
      <c r="B1624" s="87">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19.444444444444443</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28.333333333333332</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48.888888888888886</v>
      </c>
      <c r="N1624" s="12"/>
      <c r="O1624" s="12"/>
      <c r="P1624" s="12"/>
    </row>
    <row r="1625" spans="1:16" x14ac:dyDescent="0.25">
      <c r="A1625" s="35">
        <v>1624</v>
      </c>
      <c r="B1625" s="87">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19.444444444444443</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28.333333333333332</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48.888888888888886</v>
      </c>
      <c r="N1625" s="12"/>
      <c r="O1625" s="12"/>
      <c r="P1625" s="12"/>
    </row>
    <row r="1626" spans="1:16" x14ac:dyDescent="0.25">
      <c r="A1626" s="35">
        <v>1625</v>
      </c>
      <c r="B1626" s="87">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19.444444444444443</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28.333333333333332</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48.888888888888886</v>
      </c>
      <c r="N1626" s="12"/>
      <c r="O1626" s="12"/>
      <c r="P1626" s="12"/>
    </row>
    <row r="1627" spans="1:16" x14ac:dyDescent="0.25">
      <c r="A1627" s="35">
        <v>1626</v>
      </c>
      <c r="B1627" s="87">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19.444444444444443</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48.888888888888886</v>
      </c>
      <c r="N1627" s="12"/>
      <c r="O1627" s="12"/>
      <c r="P1627" s="12"/>
    </row>
    <row r="1628" spans="1:16" x14ac:dyDescent="0.25">
      <c r="A1628" s="35">
        <v>1627</v>
      </c>
      <c r="B1628" s="87">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19.444444444444443</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48.888888888888886</v>
      </c>
      <c r="N1628" s="12"/>
      <c r="O1628" s="12"/>
      <c r="P1628" s="12"/>
    </row>
    <row r="1629" spans="1:16" x14ac:dyDescent="0.25">
      <c r="A1629" s="35">
        <v>1628</v>
      </c>
      <c r="B1629" s="87">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19.444444444444443</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48.888888888888886</v>
      </c>
      <c r="N1629" s="12"/>
      <c r="O1629" s="12"/>
      <c r="P1629" s="12"/>
    </row>
    <row r="1630" spans="1:16" x14ac:dyDescent="0.25">
      <c r="A1630" s="35">
        <v>1629</v>
      </c>
      <c r="B1630" s="87">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48.888888888888886</v>
      </c>
      <c r="N1630" s="12"/>
      <c r="O1630" s="12"/>
      <c r="P1630" s="12"/>
    </row>
    <row r="1631" spans="1:16" x14ac:dyDescent="0.25">
      <c r="A1631" s="35">
        <v>1630</v>
      </c>
      <c r="B1631" s="87">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48.888888888888886</v>
      </c>
      <c r="N1631" s="12"/>
      <c r="O1631" s="12"/>
      <c r="P1631" s="12"/>
    </row>
    <row r="1632" spans="1:16" x14ac:dyDescent="0.25">
      <c r="A1632" s="35">
        <v>1631</v>
      </c>
      <c r="B1632" s="87">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48.888888888888886</v>
      </c>
      <c r="N1632" s="12"/>
      <c r="O1632" s="12"/>
      <c r="P1632" s="12"/>
    </row>
    <row r="1633" spans="1:16" x14ac:dyDescent="0.25">
      <c r="A1633" s="35">
        <v>1632</v>
      </c>
      <c r="B1633" s="87">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48.888888888888886</v>
      </c>
      <c r="N1633" s="12"/>
      <c r="O1633" s="12"/>
      <c r="P1633" s="12"/>
    </row>
    <row r="1634" spans="1:16" x14ac:dyDescent="0.25">
      <c r="A1634" s="35">
        <v>1633</v>
      </c>
      <c r="B1634" s="87">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48.888888888888886</v>
      </c>
      <c r="N1634" s="12"/>
      <c r="O1634" s="12"/>
      <c r="P1634" s="12"/>
    </row>
    <row r="1635" spans="1:16" x14ac:dyDescent="0.25">
      <c r="A1635" s="35">
        <v>1634</v>
      </c>
      <c r="B1635" s="87">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48.888888888888886</v>
      </c>
      <c r="N1635" s="12"/>
      <c r="O1635" s="12"/>
      <c r="P1635" s="12"/>
    </row>
    <row r="1636" spans="1:16" x14ac:dyDescent="0.25">
      <c r="A1636" s="35">
        <v>1635</v>
      </c>
      <c r="B1636" s="87">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48.888888888888886</v>
      </c>
      <c r="N1636" s="12"/>
      <c r="O1636" s="12"/>
      <c r="P1636" s="12"/>
    </row>
    <row r="1637" spans="1:16" x14ac:dyDescent="0.25">
      <c r="A1637" s="35">
        <v>1636</v>
      </c>
      <c r="B1637" s="87">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48.888888888888886</v>
      </c>
      <c r="N1637" s="12"/>
      <c r="O1637" s="12"/>
      <c r="P1637" s="12"/>
    </row>
    <row r="1638" spans="1:16" x14ac:dyDescent="0.25">
      <c r="A1638" s="35">
        <v>1637</v>
      </c>
      <c r="B1638" s="87">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48.888888888888886</v>
      </c>
      <c r="N1638" s="12"/>
      <c r="O1638" s="12"/>
      <c r="P1638" s="12"/>
    </row>
    <row r="1639" spans="1:16" x14ac:dyDescent="0.25">
      <c r="A1639" s="35">
        <v>1638</v>
      </c>
      <c r="B1639" s="87">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48.888888888888886</v>
      </c>
      <c r="N1639" s="12"/>
      <c r="O1639" s="12"/>
      <c r="P1639" s="12"/>
    </row>
    <row r="1640" spans="1:16" x14ac:dyDescent="0.25">
      <c r="A1640" s="35">
        <v>1639</v>
      </c>
      <c r="B1640" s="87">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48.888888888888886</v>
      </c>
      <c r="N1640" s="12"/>
      <c r="O1640" s="12"/>
      <c r="P1640" s="12"/>
    </row>
    <row r="1641" spans="1:16" x14ac:dyDescent="0.25">
      <c r="A1641" s="35">
        <v>1640</v>
      </c>
      <c r="B1641" s="87">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28.333333333333332</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48.888888888888886</v>
      </c>
      <c r="N1641" s="12"/>
      <c r="O1641" s="12"/>
      <c r="P1641" s="12"/>
    </row>
    <row r="1642" spans="1:16" x14ac:dyDescent="0.25">
      <c r="A1642" s="35">
        <v>1641</v>
      </c>
      <c r="B1642" s="87">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28.333333333333332</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48.888888888888886</v>
      </c>
      <c r="N1642" s="12"/>
      <c r="O1642" s="12"/>
      <c r="P1642" s="12"/>
    </row>
    <row r="1643" spans="1:16" x14ac:dyDescent="0.25">
      <c r="A1643" s="35">
        <v>1642</v>
      </c>
      <c r="B1643" s="87">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28.333333333333332</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48.888888888888886</v>
      </c>
      <c r="N1643" s="12"/>
      <c r="O1643" s="12"/>
      <c r="P1643" s="12"/>
    </row>
    <row r="1644" spans="1:16" x14ac:dyDescent="0.25">
      <c r="A1644" s="35">
        <v>1643</v>
      </c>
      <c r="B1644" s="87">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28.333333333333332</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48.888888888888886</v>
      </c>
      <c r="N1644" s="12"/>
      <c r="O1644" s="12"/>
      <c r="P1644" s="12"/>
    </row>
    <row r="1645" spans="1:16" x14ac:dyDescent="0.25">
      <c r="A1645" s="35">
        <v>1644</v>
      </c>
      <c r="B1645" s="87">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28.333333333333332</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48.888888888888886</v>
      </c>
      <c r="N1645" s="12"/>
      <c r="O1645" s="12"/>
      <c r="P1645" s="12"/>
    </row>
    <row r="1646" spans="1:16" x14ac:dyDescent="0.25">
      <c r="A1646" s="35">
        <v>1645</v>
      </c>
      <c r="B1646" s="87">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28.333333333333332</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48.888888888888886</v>
      </c>
      <c r="N1646" s="12"/>
      <c r="O1646" s="12"/>
      <c r="P1646" s="12"/>
    </row>
    <row r="1647" spans="1:16" x14ac:dyDescent="0.25">
      <c r="A1647" s="35">
        <v>1646</v>
      </c>
      <c r="B1647" s="87">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28.333333333333332</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48.888888888888886</v>
      </c>
      <c r="N1647" s="12"/>
      <c r="O1647" s="12"/>
      <c r="P1647" s="12"/>
    </row>
    <row r="1648" spans="1:16" x14ac:dyDescent="0.25">
      <c r="A1648" s="35">
        <v>1647</v>
      </c>
      <c r="B1648" s="87">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19.444444444444443</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28.333333333333332</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48.888888888888886</v>
      </c>
      <c r="N1648" s="12"/>
      <c r="O1648" s="12"/>
      <c r="P1648" s="12"/>
    </row>
    <row r="1649" spans="1:16" x14ac:dyDescent="0.25">
      <c r="A1649" s="35">
        <v>1648</v>
      </c>
      <c r="B1649" s="87">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19.444444444444443</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28.333333333333332</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48.888888888888886</v>
      </c>
      <c r="N1649" s="12"/>
      <c r="O1649" s="12"/>
      <c r="P1649" s="12"/>
    </row>
    <row r="1650" spans="1:16" x14ac:dyDescent="0.25">
      <c r="A1650" s="35">
        <v>1649</v>
      </c>
      <c r="B1650" s="87">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19.444444444444443</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28.333333333333332</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48.888888888888886</v>
      </c>
      <c r="N1650" s="12"/>
      <c r="O1650" s="12"/>
      <c r="P1650" s="12"/>
    </row>
    <row r="1651" spans="1:16" x14ac:dyDescent="0.25">
      <c r="A1651" s="35">
        <v>1650</v>
      </c>
      <c r="B1651" s="87">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19.444444444444443</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48.888888888888886</v>
      </c>
      <c r="N1651" s="12"/>
      <c r="O1651" s="12"/>
      <c r="P1651" s="12"/>
    </row>
    <row r="1652" spans="1:16" x14ac:dyDescent="0.25">
      <c r="A1652" s="35">
        <v>1651</v>
      </c>
      <c r="B1652" s="87">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19.444444444444443</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48.888888888888886</v>
      </c>
      <c r="N1652" s="12"/>
      <c r="O1652" s="12"/>
      <c r="P1652" s="12"/>
    </row>
    <row r="1653" spans="1:16" x14ac:dyDescent="0.25">
      <c r="A1653" s="35">
        <v>1652</v>
      </c>
      <c r="B1653" s="87">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19.444444444444443</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48.888888888888886</v>
      </c>
      <c r="N1653" s="12"/>
      <c r="O1653" s="12"/>
      <c r="P1653" s="12"/>
    </row>
    <row r="1654" spans="1:16" x14ac:dyDescent="0.25">
      <c r="A1654" s="35">
        <v>1653</v>
      </c>
      <c r="B1654" s="87">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48.888888888888886</v>
      </c>
      <c r="N1654" s="12"/>
      <c r="O1654" s="12"/>
      <c r="P1654" s="12"/>
    </row>
    <row r="1655" spans="1:16" x14ac:dyDescent="0.25">
      <c r="A1655" s="35">
        <v>1654</v>
      </c>
      <c r="B1655" s="87">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48.888888888888886</v>
      </c>
      <c r="N1655" s="12"/>
      <c r="O1655" s="12"/>
      <c r="P1655" s="12"/>
    </row>
    <row r="1656" spans="1:16" x14ac:dyDescent="0.25">
      <c r="A1656" s="35">
        <v>1655</v>
      </c>
      <c r="B1656" s="87">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48.888888888888886</v>
      </c>
      <c r="N1656" s="12"/>
      <c r="O1656" s="12"/>
      <c r="P1656" s="12"/>
    </row>
    <row r="1657" spans="1:16" x14ac:dyDescent="0.25">
      <c r="A1657" s="35">
        <v>1656</v>
      </c>
      <c r="B1657" s="87">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48.888888888888886</v>
      </c>
      <c r="N1657" s="12"/>
      <c r="O1657" s="12"/>
      <c r="P1657" s="12"/>
    </row>
    <row r="1658" spans="1:16" x14ac:dyDescent="0.25">
      <c r="A1658" s="35">
        <v>1657</v>
      </c>
      <c r="B1658" s="87">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48.888888888888886</v>
      </c>
      <c r="N1658" s="12"/>
      <c r="O1658" s="12"/>
      <c r="P1658" s="12"/>
    </row>
    <row r="1659" spans="1:16" x14ac:dyDescent="0.25">
      <c r="A1659" s="35">
        <v>1658</v>
      </c>
      <c r="B1659" s="87">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48.888888888888886</v>
      </c>
      <c r="N1659" s="12"/>
      <c r="O1659" s="12"/>
      <c r="P1659" s="12"/>
    </row>
    <row r="1660" spans="1:16" x14ac:dyDescent="0.25">
      <c r="A1660" s="35">
        <v>1659</v>
      </c>
      <c r="B1660" s="87">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48.888888888888886</v>
      </c>
      <c r="N1660" s="12"/>
      <c r="O1660" s="12"/>
      <c r="P1660" s="12"/>
    </row>
    <row r="1661" spans="1:16" x14ac:dyDescent="0.25">
      <c r="A1661" s="35">
        <v>1660</v>
      </c>
      <c r="B1661" s="87">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48.888888888888886</v>
      </c>
      <c r="N1661" s="12"/>
      <c r="O1661" s="12"/>
      <c r="P1661" s="12"/>
    </row>
    <row r="1662" spans="1:16" x14ac:dyDescent="0.25">
      <c r="A1662" s="35">
        <v>1661</v>
      </c>
      <c r="B1662" s="87">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48.888888888888886</v>
      </c>
      <c r="N1662" s="12"/>
      <c r="O1662" s="12"/>
      <c r="P1662" s="12"/>
    </row>
    <row r="1663" spans="1:16" x14ac:dyDescent="0.25">
      <c r="A1663" s="35">
        <v>1662</v>
      </c>
      <c r="B1663" s="87">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48.888888888888886</v>
      </c>
      <c r="N1663" s="12"/>
      <c r="O1663" s="12"/>
      <c r="P1663" s="12"/>
    </row>
    <row r="1664" spans="1:16" x14ac:dyDescent="0.25">
      <c r="A1664" s="35">
        <v>1663</v>
      </c>
      <c r="B1664" s="87">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48.888888888888886</v>
      </c>
      <c r="N1664" s="12"/>
      <c r="O1664" s="12"/>
      <c r="P1664" s="12"/>
    </row>
    <row r="1665" spans="1:16" x14ac:dyDescent="0.25">
      <c r="A1665" s="35">
        <v>1664</v>
      </c>
      <c r="B1665" s="87">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28.333333333333332</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48.888888888888886</v>
      </c>
      <c r="N1665" s="12"/>
      <c r="O1665" s="12"/>
      <c r="P1665" s="12"/>
    </row>
    <row r="1666" spans="1:16" x14ac:dyDescent="0.25">
      <c r="A1666" s="35">
        <v>1665</v>
      </c>
      <c r="B1666" s="87">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28.333333333333332</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48.888888888888886</v>
      </c>
      <c r="N1666" s="12"/>
      <c r="O1666" s="12"/>
      <c r="P1666" s="12"/>
    </row>
    <row r="1667" spans="1:16" x14ac:dyDescent="0.25">
      <c r="A1667" s="35">
        <v>1666</v>
      </c>
      <c r="B1667" s="87">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28.333333333333332</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48.888888888888886</v>
      </c>
      <c r="N1667" s="12"/>
      <c r="O1667" s="12"/>
      <c r="P1667" s="12"/>
    </row>
    <row r="1668" spans="1:16" x14ac:dyDescent="0.25">
      <c r="A1668" s="35">
        <v>1667</v>
      </c>
      <c r="B1668" s="87">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28.333333333333332</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48.888888888888886</v>
      </c>
      <c r="N1668" s="12"/>
      <c r="O1668" s="12"/>
      <c r="P1668" s="12"/>
    </row>
    <row r="1669" spans="1:16" x14ac:dyDescent="0.25">
      <c r="A1669" s="35">
        <v>1668</v>
      </c>
      <c r="B1669" s="87">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28.333333333333332</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48.888888888888886</v>
      </c>
      <c r="N1669" s="12"/>
      <c r="O1669" s="12"/>
      <c r="P1669" s="12"/>
    </row>
    <row r="1670" spans="1:16" x14ac:dyDescent="0.25">
      <c r="A1670" s="35">
        <v>1669</v>
      </c>
      <c r="B1670" s="87">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28.333333333333332</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48.888888888888886</v>
      </c>
      <c r="N1670" s="12"/>
      <c r="O1670" s="12"/>
      <c r="P1670" s="12"/>
    </row>
    <row r="1671" spans="1:16" x14ac:dyDescent="0.25">
      <c r="A1671" s="35">
        <v>1670</v>
      </c>
      <c r="B1671" s="87">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28.333333333333332</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48.888888888888886</v>
      </c>
      <c r="N1671" s="12"/>
      <c r="O1671" s="12"/>
      <c r="P1671" s="12"/>
    </row>
    <row r="1672" spans="1:16" x14ac:dyDescent="0.25">
      <c r="A1672" s="35">
        <v>1671</v>
      </c>
      <c r="B1672" s="87">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19.444444444444443</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28.333333333333332</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48.888888888888886</v>
      </c>
      <c r="N1672" s="12"/>
      <c r="O1672" s="12"/>
      <c r="P1672" s="12"/>
    </row>
    <row r="1673" spans="1:16" x14ac:dyDescent="0.25">
      <c r="A1673" s="35">
        <v>1672</v>
      </c>
      <c r="B1673" s="87">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19.444444444444443</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28.333333333333332</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48.888888888888886</v>
      </c>
      <c r="N1673" s="12"/>
      <c r="O1673" s="12"/>
      <c r="P1673" s="12"/>
    </row>
    <row r="1674" spans="1:16" x14ac:dyDescent="0.25">
      <c r="A1674" s="35">
        <v>1673</v>
      </c>
      <c r="B1674" s="87">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19.444444444444443</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28.333333333333332</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48.888888888888886</v>
      </c>
      <c r="N1674" s="12"/>
      <c r="O1674" s="12"/>
      <c r="P1674" s="12"/>
    </row>
    <row r="1675" spans="1:16" x14ac:dyDescent="0.25">
      <c r="A1675" s="35">
        <v>1674</v>
      </c>
      <c r="B1675" s="87">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19.444444444444443</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48.888888888888886</v>
      </c>
      <c r="N1675" s="12"/>
      <c r="O1675" s="12"/>
      <c r="P1675" s="12"/>
    </row>
    <row r="1676" spans="1:16" x14ac:dyDescent="0.25">
      <c r="A1676" s="35">
        <v>1675</v>
      </c>
      <c r="B1676" s="87">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19.444444444444443</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48.888888888888886</v>
      </c>
      <c r="N1676" s="12"/>
      <c r="O1676" s="12"/>
      <c r="P1676" s="12"/>
    </row>
    <row r="1677" spans="1:16" x14ac:dyDescent="0.25">
      <c r="A1677" s="35">
        <v>1676</v>
      </c>
      <c r="B1677" s="87">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19.444444444444443</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48.888888888888886</v>
      </c>
      <c r="N1677" s="12"/>
      <c r="O1677" s="12"/>
      <c r="P1677" s="12"/>
    </row>
    <row r="1678" spans="1:16" x14ac:dyDescent="0.25">
      <c r="A1678" s="35">
        <v>1677</v>
      </c>
      <c r="B1678" s="87">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48.888888888888886</v>
      </c>
      <c r="N1678" s="12"/>
      <c r="O1678" s="12"/>
      <c r="P1678" s="12"/>
    </row>
    <row r="1679" spans="1:16" x14ac:dyDescent="0.25">
      <c r="A1679" s="35">
        <v>1678</v>
      </c>
      <c r="B1679" s="87">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48.888888888888886</v>
      </c>
      <c r="N1679" s="12"/>
      <c r="O1679" s="12"/>
      <c r="P1679" s="12"/>
    </row>
    <row r="1680" spans="1:16" x14ac:dyDescent="0.25">
      <c r="A1680" s="35">
        <v>1679</v>
      </c>
      <c r="B1680" s="87">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48.888888888888886</v>
      </c>
      <c r="N1680" s="12"/>
      <c r="O1680" s="12"/>
      <c r="P1680" s="12"/>
    </row>
    <row r="1681" spans="1:16" x14ac:dyDescent="0.25">
      <c r="A1681" s="35">
        <v>1680</v>
      </c>
      <c r="B1681" s="87">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48.888888888888886</v>
      </c>
      <c r="N1681" s="12"/>
      <c r="O1681" s="12"/>
      <c r="P1681" s="12"/>
    </row>
    <row r="1682" spans="1:16" x14ac:dyDescent="0.25">
      <c r="A1682" s="35">
        <v>1681</v>
      </c>
      <c r="B1682" s="87">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48.888888888888886</v>
      </c>
      <c r="N1682" s="12"/>
      <c r="O1682" s="12"/>
      <c r="P1682" s="12"/>
    </row>
    <row r="1683" spans="1:16" x14ac:dyDescent="0.25">
      <c r="A1683" s="35">
        <v>1682</v>
      </c>
      <c r="B1683" s="87">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48.888888888888886</v>
      </c>
      <c r="N1683" s="12"/>
      <c r="O1683" s="12"/>
      <c r="P1683" s="12"/>
    </row>
    <row r="1684" spans="1:16" x14ac:dyDescent="0.25">
      <c r="A1684" s="35">
        <v>1683</v>
      </c>
      <c r="B1684" s="87">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48.888888888888886</v>
      </c>
      <c r="N1684" s="12"/>
      <c r="O1684" s="12"/>
      <c r="P1684" s="12"/>
    </row>
    <row r="1685" spans="1:16" x14ac:dyDescent="0.25">
      <c r="A1685" s="35">
        <v>1684</v>
      </c>
      <c r="B1685" s="87">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48.888888888888886</v>
      </c>
      <c r="N1685" s="12"/>
      <c r="O1685" s="12"/>
      <c r="P1685" s="12"/>
    </row>
    <row r="1686" spans="1:16" x14ac:dyDescent="0.25">
      <c r="A1686" s="35">
        <v>1685</v>
      </c>
      <c r="B1686" s="87">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48.888888888888886</v>
      </c>
      <c r="N1686" s="12"/>
      <c r="O1686" s="12"/>
      <c r="P1686" s="12"/>
    </row>
    <row r="1687" spans="1:16" x14ac:dyDescent="0.25">
      <c r="A1687" s="35">
        <v>1686</v>
      </c>
      <c r="B1687" s="87">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48.888888888888886</v>
      </c>
      <c r="N1687" s="12"/>
      <c r="O1687" s="12"/>
      <c r="P1687" s="12"/>
    </row>
    <row r="1688" spans="1:16" x14ac:dyDescent="0.25">
      <c r="A1688" s="35">
        <v>1687</v>
      </c>
      <c r="B1688" s="87">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48.888888888888886</v>
      </c>
      <c r="N1688" s="12"/>
      <c r="O1688" s="12"/>
      <c r="P1688" s="12"/>
    </row>
    <row r="1689" spans="1:16" x14ac:dyDescent="0.25">
      <c r="A1689" s="35">
        <v>1688</v>
      </c>
      <c r="B1689" s="87">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28.333333333333332</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48.888888888888886</v>
      </c>
      <c r="N1689" s="12"/>
      <c r="O1689" s="12"/>
      <c r="P1689" s="12"/>
    </row>
    <row r="1690" spans="1:16" x14ac:dyDescent="0.25">
      <c r="A1690" s="35">
        <v>1689</v>
      </c>
      <c r="B1690" s="87">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28.333333333333332</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48.888888888888886</v>
      </c>
      <c r="N1690" s="12"/>
      <c r="O1690" s="12"/>
      <c r="P1690" s="12"/>
    </row>
    <row r="1691" spans="1:16" x14ac:dyDescent="0.25">
      <c r="A1691" s="35">
        <v>1690</v>
      </c>
      <c r="B1691" s="87">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28.333333333333332</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48.888888888888886</v>
      </c>
      <c r="N1691" s="12"/>
      <c r="O1691" s="12"/>
      <c r="P1691" s="12"/>
    </row>
    <row r="1692" spans="1:16" x14ac:dyDescent="0.25">
      <c r="A1692" s="35">
        <v>1691</v>
      </c>
      <c r="B1692" s="87">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28.333333333333332</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48.888888888888886</v>
      </c>
      <c r="N1692" s="12"/>
      <c r="O1692" s="12"/>
      <c r="P1692" s="12"/>
    </row>
    <row r="1693" spans="1:16" x14ac:dyDescent="0.25">
      <c r="A1693" s="35">
        <v>1692</v>
      </c>
      <c r="B1693" s="87">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28.333333333333332</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48.888888888888886</v>
      </c>
      <c r="N1693" s="12"/>
      <c r="O1693" s="12"/>
      <c r="P1693" s="12"/>
    </row>
    <row r="1694" spans="1:16" x14ac:dyDescent="0.25">
      <c r="A1694" s="35">
        <v>1693</v>
      </c>
      <c r="B1694" s="87">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28.333333333333332</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48.888888888888886</v>
      </c>
      <c r="N1694" s="12"/>
      <c r="O1694" s="12"/>
      <c r="P1694" s="12"/>
    </row>
    <row r="1695" spans="1:16" x14ac:dyDescent="0.25">
      <c r="A1695" s="35">
        <v>1694</v>
      </c>
      <c r="B1695" s="87">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28.333333333333332</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48.888888888888886</v>
      </c>
      <c r="N1695" s="12"/>
      <c r="O1695" s="12"/>
      <c r="P1695" s="12"/>
    </row>
    <row r="1696" spans="1:16" x14ac:dyDescent="0.25">
      <c r="A1696" s="35">
        <v>1695</v>
      </c>
      <c r="B1696" s="87">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19.444444444444443</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28.333333333333332</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48.888888888888886</v>
      </c>
      <c r="N1696" s="12"/>
      <c r="O1696" s="12"/>
      <c r="P1696" s="12"/>
    </row>
    <row r="1697" spans="1:16" x14ac:dyDescent="0.25">
      <c r="A1697" s="35">
        <v>1696</v>
      </c>
      <c r="B1697" s="87">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19.444444444444443</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28.333333333333332</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48.888888888888886</v>
      </c>
      <c r="N1697" s="12"/>
      <c r="O1697" s="12"/>
      <c r="P1697" s="12"/>
    </row>
    <row r="1698" spans="1:16" x14ac:dyDescent="0.25">
      <c r="A1698" s="35">
        <v>1697</v>
      </c>
      <c r="B1698" s="87">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19.444444444444443</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28.333333333333332</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48.888888888888886</v>
      </c>
      <c r="N1698" s="12"/>
      <c r="O1698" s="12"/>
      <c r="P1698" s="12"/>
    </row>
    <row r="1699" spans="1:16" x14ac:dyDescent="0.25">
      <c r="A1699" s="35">
        <v>1698</v>
      </c>
      <c r="B1699" s="87">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19.444444444444443</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48.888888888888886</v>
      </c>
      <c r="N1699" s="12"/>
      <c r="O1699" s="12"/>
      <c r="P1699" s="12"/>
    </row>
    <row r="1700" spans="1:16" x14ac:dyDescent="0.25">
      <c r="A1700" s="35">
        <v>1699</v>
      </c>
      <c r="B1700" s="87">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19.444444444444443</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48.888888888888886</v>
      </c>
      <c r="N1700" s="12"/>
      <c r="O1700" s="12"/>
      <c r="P1700" s="12"/>
    </row>
    <row r="1701" spans="1:16" x14ac:dyDescent="0.25">
      <c r="A1701" s="35">
        <v>1700</v>
      </c>
      <c r="B1701" s="87">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19.444444444444443</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48.888888888888886</v>
      </c>
      <c r="N1701" s="12"/>
      <c r="O1701" s="12"/>
      <c r="P1701" s="12"/>
    </row>
    <row r="1702" spans="1:16" x14ac:dyDescent="0.25">
      <c r="A1702" s="35">
        <v>1701</v>
      </c>
      <c r="B1702" s="87">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48.888888888888886</v>
      </c>
      <c r="N1702" s="12"/>
      <c r="O1702" s="12"/>
      <c r="P1702" s="12"/>
    </row>
    <row r="1703" spans="1:16" x14ac:dyDescent="0.25">
      <c r="A1703" s="35">
        <v>1702</v>
      </c>
      <c r="B1703" s="87">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48.888888888888886</v>
      </c>
      <c r="N1703" s="12"/>
      <c r="O1703" s="12"/>
      <c r="P1703" s="12"/>
    </row>
    <row r="1704" spans="1:16" x14ac:dyDescent="0.25">
      <c r="A1704" s="35">
        <v>1703</v>
      </c>
      <c r="B1704" s="87">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48.888888888888886</v>
      </c>
      <c r="N1704" s="12"/>
      <c r="O1704" s="12"/>
      <c r="P1704" s="12"/>
    </row>
    <row r="1705" spans="1:16" x14ac:dyDescent="0.25">
      <c r="A1705" s="35">
        <v>1704</v>
      </c>
      <c r="B1705" s="87">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48.888888888888886</v>
      </c>
      <c r="N1705" s="12"/>
      <c r="O1705" s="12"/>
      <c r="P1705" s="12"/>
    </row>
    <row r="1706" spans="1:16" x14ac:dyDescent="0.25">
      <c r="A1706" s="35">
        <v>1705</v>
      </c>
      <c r="B1706" s="87">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48.888888888888886</v>
      </c>
      <c r="N1706" s="12"/>
      <c r="O1706" s="12"/>
      <c r="P1706" s="12"/>
    </row>
    <row r="1707" spans="1:16" x14ac:dyDescent="0.25">
      <c r="A1707" s="35">
        <v>1706</v>
      </c>
      <c r="B1707" s="87">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48.888888888888886</v>
      </c>
      <c r="N1707" s="12"/>
      <c r="O1707" s="12"/>
      <c r="P1707" s="12"/>
    </row>
    <row r="1708" spans="1:16" x14ac:dyDescent="0.25">
      <c r="A1708" s="35">
        <v>1707</v>
      </c>
      <c r="B1708" s="87">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48.888888888888886</v>
      </c>
      <c r="N1708" s="12"/>
      <c r="O1708" s="12"/>
      <c r="P1708" s="12"/>
    </row>
    <row r="1709" spans="1:16" x14ac:dyDescent="0.25">
      <c r="A1709" s="35">
        <v>1708</v>
      </c>
      <c r="B1709" s="87">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48.888888888888886</v>
      </c>
      <c r="N1709" s="12"/>
      <c r="O1709" s="12"/>
      <c r="P1709" s="12"/>
    </row>
    <row r="1710" spans="1:16" x14ac:dyDescent="0.25">
      <c r="A1710" s="35">
        <v>1709</v>
      </c>
      <c r="B1710" s="87">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48.888888888888886</v>
      </c>
      <c r="N1710" s="12"/>
      <c r="O1710" s="12"/>
      <c r="P1710" s="12"/>
    </row>
    <row r="1711" spans="1:16" x14ac:dyDescent="0.25">
      <c r="A1711" s="35">
        <v>1710</v>
      </c>
      <c r="B1711" s="87">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48.888888888888886</v>
      </c>
      <c r="N1711" s="12"/>
      <c r="O1711" s="12"/>
      <c r="P1711" s="12"/>
    </row>
    <row r="1712" spans="1:16" x14ac:dyDescent="0.25">
      <c r="A1712" s="35">
        <v>1711</v>
      </c>
      <c r="B1712" s="87">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48.888888888888886</v>
      </c>
      <c r="N1712" s="12"/>
      <c r="O1712" s="12"/>
      <c r="P1712" s="12"/>
    </row>
    <row r="1713" spans="1:16" x14ac:dyDescent="0.25">
      <c r="A1713" s="35">
        <v>1712</v>
      </c>
      <c r="B1713" s="87">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28.333333333333332</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48.888888888888886</v>
      </c>
      <c r="N1713" s="12"/>
      <c r="O1713" s="12"/>
      <c r="P1713" s="12"/>
    </row>
    <row r="1714" spans="1:16" x14ac:dyDescent="0.25">
      <c r="A1714" s="35">
        <v>1713</v>
      </c>
      <c r="B1714" s="87">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28.333333333333332</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48.888888888888886</v>
      </c>
      <c r="N1714" s="12"/>
      <c r="O1714" s="12"/>
      <c r="P1714" s="12"/>
    </row>
    <row r="1715" spans="1:16" x14ac:dyDescent="0.25">
      <c r="A1715" s="35">
        <v>1714</v>
      </c>
      <c r="B1715" s="87">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28.333333333333332</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48.888888888888886</v>
      </c>
      <c r="N1715" s="12"/>
      <c r="O1715" s="12"/>
      <c r="P1715" s="12"/>
    </row>
    <row r="1716" spans="1:16" x14ac:dyDescent="0.25">
      <c r="A1716" s="35">
        <v>1715</v>
      </c>
      <c r="B1716" s="87">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28.333333333333332</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48.888888888888886</v>
      </c>
      <c r="N1716" s="12"/>
      <c r="O1716" s="12"/>
      <c r="P1716" s="12"/>
    </row>
    <row r="1717" spans="1:16" x14ac:dyDescent="0.25">
      <c r="A1717" s="35">
        <v>1716</v>
      </c>
      <c r="B1717" s="87">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28.333333333333332</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48.888888888888886</v>
      </c>
      <c r="N1717" s="12"/>
      <c r="O1717" s="12"/>
      <c r="P1717" s="12"/>
    </row>
    <row r="1718" spans="1:16" x14ac:dyDescent="0.25">
      <c r="A1718" s="35">
        <v>1717</v>
      </c>
      <c r="B1718" s="87">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28.333333333333332</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48.888888888888886</v>
      </c>
      <c r="N1718" s="12"/>
      <c r="O1718" s="12"/>
      <c r="P1718" s="12"/>
    </row>
    <row r="1719" spans="1:16" x14ac:dyDescent="0.25">
      <c r="A1719" s="35">
        <v>1718</v>
      </c>
      <c r="B1719" s="87">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28.333333333333332</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48.888888888888886</v>
      </c>
      <c r="N1719" s="12"/>
      <c r="O1719" s="12"/>
      <c r="P1719" s="12"/>
    </row>
    <row r="1720" spans="1:16" x14ac:dyDescent="0.25">
      <c r="A1720" s="35">
        <v>1719</v>
      </c>
      <c r="B1720" s="87">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19.444444444444443</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28.333333333333332</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48.888888888888886</v>
      </c>
      <c r="N1720" s="12"/>
      <c r="O1720" s="12"/>
      <c r="P1720" s="12"/>
    </row>
    <row r="1721" spans="1:16" x14ac:dyDescent="0.25">
      <c r="A1721" s="35">
        <v>1720</v>
      </c>
      <c r="B1721" s="87">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19.444444444444443</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28.333333333333332</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48.888888888888886</v>
      </c>
      <c r="N1721" s="12"/>
      <c r="O1721" s="12"/>
      <c r="P1721" s="12"/>
    </row>
    <row r="1722" spans="1:16" x14ac:dyDescent="0.25">
      <c r="A1722" s="35">
        <v>1721</v>
      </c>
      <c r="B1722" s="87">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19.444444444444443</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28.333333333333332</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48.888888888888886</v>
      </c>
      <c r="N1722" s="12"/>
      <c r="O1722" s="12"/>
      <c r="P1722" s="12"/>
    </row>
    <row r="1723" spans="1:16" x14ac:dyDescent="0.25">
      <c r="A1723" s="35">
        <v>1722</v>
      </c>
      <c r="B1723" s="87">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19.444444444444443</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48.888888888888886</v>
      </c>
      <c r="N1723" s="12"/>
      <c r="O1723" s="12"/>
      <c r="P1723" s="12"/>
    </row>
    <row r="1724" spans="1:16" x14ac:dyDescent="0.25">
      <c r="A1724" s="35">
        <v>1723</v>
      </c>
      <c r="B1724" s="87">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19.444444444444443</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48.888888888888886</v>
      </c>
      <c r="N1724" s="12"/>
      <c r="O1724" s="12"/>
      <c r="P1724" s="12"/>
    </row>
    <row r="1725" spans="1:16" x14ac:dyDescent="0.25">
      <c r="A1725" s="35">
        <v>1724</v>
      </c>
      <c r="B1725" s="87">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19.444444444444443</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48.888888888888886</v>
      </c>
      <c r="N1725" s="12"/>
      <c r="O1725" s="12"/>
      <c r="P1725" s="12"/>
    </row>
    <row r="1726" spans="1:16" x14ac:dyDescent="0.25">
      <c r="A1726" s="35">
        <v>1725</v>
      </c>
      <c r="B1726" s="87">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48.888888888888886</v>
      </c>
      <c r="N1726" s="12"/>
      <c r="O1726" s="12"/>
      <c r="P1726" s="12"/>
    </row>
    <row r="1727" spans="1:16" x14ac:dyDescent="0.25">
      <c r="A1727" s="35">
        <v>1726</v>
      </c>
      <c r="B1727" s="87">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48.888888888888886</v>
      </c>
      <c r="N1727" s="12"/>
      <c r="O1727" s="12"/>
      <c r="P1727" s="12"/>
    </row>
    <row r="1728" spans="1:16" x14ac:dyDescent="0.25">
      <c r="A1728" s="35">
        <v>1727</v>
      </c>
      <c r="B1728" s="87">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48.888888888888886</v>
      </c>
      <c r="N1728" s="12"/>
      <c r="O1728" s="12"/>
      <c r="P1728" s="12"/>
    </row>
    <row r="1729" spans="1:16" x14ac:dyDescent="0.25">
      <c r="A1729" s="35">
        <v>1728</v>
      </c>
      <c r="B1729" s="87">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48.888888888888886</v>
      </c>
      <c r="N1729" s="12"/>
      <c r="O1729" s="12"/>
      <c r="P1729" s="12"/>
    </row>
    <row r="1730" spans="1:16" x14ac:dyDescent="0.25">
      <c r="A1730" s="35">
        <v>1729</v>
      </c>
      <c r="B1730" s="87">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48.888888888888886</v>
      </c>
      <c r="N1730" s="12"/>
      <c r="O1730" s="12"/>
      <c r="P1730" s="12"/>
    </row>
    <row r="1731" spans="1:16" x14ac:dyDescent="0.25">
      <c r="A1731" s="35">
        <v>1730</v>
      </c>
      <c r="B1731" s="87">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48.888888888888886</v>
      </c>
      <c r="N1731" s="12"/>
      <c r="O1731" s="12"/>
      <c r="P1731" s="12"/>
    </row>
    <row r="1732" spans="1:16" x14ac:dyDescent="0.25">
      <c r="A1732" s="35">
        <v>1731</v>
      </c>
      <c r="B1732" s="87">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48.888888888888886</v>
      </c>
      <c r="N1732" s="12"/>
      <c r="O1732" s="12"/>
      <c r="P1732" s="12"/>
    </row>
    <row r="1733" spans="1:16" x14ac:dyDescent="0.25">
      <c r="A1733" s="35">
        <v>1732</v>
      </c>
      <c r="B1733" s="87">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48.888888888888886</v>
      </c>
      <c r="N1733" s="12"/>
      <c r="O1733" s="12"/>
      <c r="P1733" s="12"/>
    </row>
    <row r="1734" spans="1:16" x14ac:dyDescent="0.25">
      <c r="A1734" s="35">
        <v>1733</v>
      </c>
      <c r="B1734" s="87">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48.888888888888886</v>
      </c>
      <c r="N1734" s="12"/>
      <c r="O1734" s="12"/>
      <c r="P1734" s="12"/>
    </row>
    <row r="1735" spans="1:16" x14ac:dyDescent="0.25">
      <c r="A1735" s="35">
        <v>1734</v>
      </c>
      <c r="B1735" s="87">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48.888888888888886</v>
      </c>
      <c r="N1735" s="12"/>
      <c r="O1735" s="12"/>
      <c r="P1735" s="12"/>
    </row>
    <row r="1736" spans="1:16" x14ac:dyDescent="0.25">
      <c r="A1736" s="35">
        <v>1735</v>
      </c>
      <c r="B1736" s="87">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48.888888888888886</v>
      </c>
      <c r="N1736" s="12"/>
      <c r="O1736" s="12"/>
      <c r="P1736" s="12"/>
    </row>
    <row r="1737" spans="1:16" x14ac:dyDescent="0.25">
      <c r="A1737" s="35">
        <v>1736</v>
      </c>
      <c r="B1737" s="87">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28.333333333333332</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48.888888888888886</v>
      </c>
      <c r="N1737" s="12"/>
      <c r="O1737" s="12"/>
      <c r="P1737" s="12"/>
    </row>
    <row r="1738" spans="1:16" x14ac:dyDescent="0.25">
      <c r="A1738" s="35">
        <v>1737</v>
      </c>
      <c r="B1738" s="87">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28.333333333333332</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48.888888888888886</v>
      </c>
      <c r="N1738" s="12"/>
      <c r="O1738" s="12"/>
      <c r="P1738" s="12"/>
    </row>
    <row r="1739" spans="1:16" x14ac:dyDescent="0.25">
      <c r="A1739" s="35">
        <v>1738</v>
      </c>
      <c r="B1739" s="87">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28.333333333333332</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48.888888888888886</v>
      </c>
      <c r="N1739" s="12"/>
      <c r="O1739" s="12"/>
      <c r="P1739" s="12"/>
    </row>
    <row r="1740" spans="1:16" x14ac:dyDescent="0.25">
      <c r="A1740" s="35">
        <v>1739</v>
      </c>
      <c r="B1740" s="87">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28.333333333333332</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48.888888888888886</v>
      </c>
      <c r="N1740" s="12"/>
      <c r="O1740" s="12"/>
      <c r="P1740" s="12"/>
    </row>
    <row r="1741" spans="1:16" x14ac:dyDescent="0.25">
      <c r="A1741" s="35">
        <v>1740</v>
      </c>
      <c r="B1741" s="87">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28.333333333333332</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48.888888888888886</v>
      </c>
      <c r="N1741" s="12"/>
      <c r="O1741" s="12"/>
      <c r="P1741" s="12"/>
    </row>
    <row r="1742" spans="1:16" x14ac:dyDescent="0.25">
      <c r="A1742" s="35">
        <v>1741</v>
      </c>
      <c r="B1742" s="87">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28.333333333333332</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48.888888888888886</v>
      </c>
      <c r="N1742" s="12"/>
      <c r="O1742" s="12"/>
      <c r="P1742" s="12"/>
    </row>
    <row r="1743" spans="1:16" x14ac:dyDescent="0.25">
      <c r="A1743" s="35">
        <v>1742</v>
      </c>
      <c r="B1743" s="87">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28.333333333333332</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48.888888888888886</v>
      </c>
      <c r="N1743" s="12"/>
      <c r="O1743" s="12"/>
      <c r="P1743" s="12"/>
    </row>
    <row r="1744" spans="1:16" x14ac:dyDescent="0.25">
      <c r="A1744" s="35">
        <v>1743</v>
      </c>
      <c r="B1744" s="87">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19.444444444444443</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28.333333333333332</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48.888888888888886</v>
      </c>
      <c r="N1744" s="12"/>
      <c r="O1744" s="12"/>
      <c r="P1744" s="12"/>
    </row>
    <row r="1745" spans="1:16" x14ac:dyDescent="0.25">
      <c r="A1745" s="35">
        <v>1744</v>
      </c>
      <c r="B1745" s="87">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19.444444444444443</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28.333333333333332</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48.888888888888886</v>
      </c>
      <c r="N1745" s="12"/>
      <c r="O1745" s="12"/>
      <c r="P1745" s="12"/>
    </row>
    <row r="1746" spans="1:16" x14ac:dyDescent="0.25">
      <c r="A1746" s="35">
        <v>1745</v>
      </c>
      <c r="B1746" s="87">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19.444444444444443</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28.333333333333332</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48.888888888888886</v>
      </c>
      <c r="N1746" s="12"/>
      <c r="O1746" s="12"/>
      <c r="P1746" s="12"/>
    </row>
    <row r="1747" spans="1:16" x14ac:dyDescent="0.25">
      <c r="A1747" s="35">
        <v>1746</v>
      </c>
      <c r="B1747" s="87">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19.444444444444443</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48.888888888888886</v>
      </c>
      <c r="N1747" s="12"/>
      <c r="O1747" s="12"/>
      <c r="P1747" s="12"/>
    </row>
    <row r="1748" spans="1:16" x14ac:dyDescent="0.25">
      <c r="A1748" s="35">
        <v>1747</v>
      </c>
      <c r="B1748" s="87">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19.444444444444443</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48.888888888888886</v>
      </c>
      <c r="N1748" s="12"/>
      <c r="O1748" s="12"/>
      <c r="P1748" s="12"/>
    </row>
    <row r="1749" spans="1:16" x14ac:dyDescent="0.25">
      <c r="A1749" s="35">
        <v>1748</v>
      </c>
      <c r="B1749" s="87">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19.444444444444443</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48.888888888888886</v>
      </c>
      <c r="N1749" s="12"/>
      <c r="O1749" s="12"/>
      <c r="P1749" s="12"/>
    </row>
    <row r="1750" spans="1:16" x14ac:dyDescent="0.25">
      <c r="A1750" s="35">
        <v>1749</v>
      </c>
      <c r="B1750" s="87">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48.888888888888886</v>
      </c>
      <c r="N1750" s="12"/>
      <c r="O1750" s="12"/>
      <c r="P1750" s="12"/>
    </row>
    <row r="1751" spans="1:16" x14ac:dyDescent="0.25">
      <c r="A1751" s="35">
        <v>1750</v>
      </c>
      <c r="B1751" s="87">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48.888888888888886</v>
      </c>
      <c r="N1751" s="12"/>
      <c r="O1751" s="12"/>
      <c r="P1751" s="12"/>
    </row>
    <row r="1752" spans="1:16" x14ac:dyDescent="0.25">
      <c r="A1752" s="35">
        <v>1751</v>
      </c>
      <c r="B1752" s="87">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48.888888888888886</v>
      </c>
      <c r="N1752" s="12"/>
      <c r="O1752" s="12"/>
      <c r="P1752" s="12"/>
    </row>
    <row r="1753" spans="1:16" x14ac:dyDescent="0.25">
      <c r="A1753" s="35">
        <v>1752</v>
      </c>
      <c r="B1753" s="87">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48.888888888888886</v>
      </c>
      <c r="N1753" s="12"/>
      <c r="O1753" s="12"/>
      <c r="P1753" s="12"/>
    </row>
    <row r="1754" spans="1:16" x14ac:dyDescent="0.25">
      <c r="A1754" s="35">
        <v>1753</v>
      </c>
      <c r="B1754" s="87">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48.888888888888886</v>
      </c>
      <c r="N1754" s="12"/>
      <c r="O1754" s="12"/>
      <c r="P1754" s="12"/>
    </row>
    <row r="1755" spans="1:16" x14ac:dyDescent="0.25">
      <c r="A1755" s="35">
        <v>1754</v>
      </c>
      <c r="B1755" s="87">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48.888888888888886</v>
      </c>
      <c r="N1755" s="12"/>
      <c r="O1755" s="12"/>
      <c r="P1755" s="12"/>
    </row>
    <row r="1756" spans="1:16" x14ac:dyDescent="0.25">
      <c r="A1756" s="35">
        <v>1755</v>
      </c>
      <c r="B1756" s="87">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48.888888888888886</v>
      </c>
      <c r="N1756" s="12"/>
      <c r="O1756" s="12"/>
      <c r="P1756" s="12"/>
    </row>
    <row r="1757" spans="1:16" x14ac:dyDescent="0.25">
      <c r="A1757" s="35">
        <v>1756</v>
      </c>
      <c r="B1757" s="87">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48.888888888888886</v>
      </c>
      <c r="N1757" s="12"/>
      <c r="O1757" s="12"/>
      <c r="P1757" s="12"/>
    </row>
    <row r="1758" spans="1:16" x14ac:dyDescent="0.25">
      <c r="A1758" s="35">
        <v>1757</v>
      </c>
      <c r="B1758" s="87">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48.888888888888886</v>
      </c>
      <c r="N1758" s="12"/>
      <c r="O1758" s="12"/>
      <c r="P1758" s="12"/>
    </row>
    <row r="1759" spans="1:16" x14ac:dyDescent="0.25">
      <c r="A1759" s="35">
        <v>1758</v>
      </c>
      <c r="B1759" s="87">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48.888888888888886</v>
      </c>
      <c r="N1759" s="12"/>
      <c r="O1759" s="12"/>
      <c r="P1759" s="12"/>
    </row>
    <row r="1760" spans="1:16" x14ac:dyDescent="0.25">
      <c r="A1760" s="35">
        <v>1759</v>
      </c>
      <c r="B1760" s="87">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48.888888888888886</v>
      </c>
      <c r="N1760" s="12"/>
      <c r="O1760" s="12"/>
      <c r="P1760" s="12"/>
    </row>
    <row r="1761" spans="1:16" x14ac:dyDescent="0.25">
      <c r="A1761" s="35">
        <v>1760</v>
      </c>
      <c r="B1761" s="87">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28.333333333333332</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48.888888888888886</v>
      </c>
      <c r="N1761" s="12"/>
      <c r="O1761" s="12"/>
      <c r="P1761" s="12"/>
    </row>
    <row r="1762" spans="1:16" x14ac:dyDescent="0.25">
      <c r="A1762" s="35">
        <v>1761</v>
      </c>
      <c r="B1762" s="87">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28.333333333333332</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48.888888888888886</v>
      </c>
      <c r="N1762" s="12"/>
      <c r="O1762" s="12"/>
      <c r="P1762" s="12"/>
    </row>
    <row r="1763" spans="1:16" x14ac:dyDescent="0.25">
      <c r="A1763" s="35">
        <v>1762</v>
      </c>
      <c r="B1763" s="87">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28.333333333333332</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48.888888888888886</v>
      </c>
      <c r="N1763" s="12"/>
      <c r="O1763" s="12"/>
      <c r="P1763" s="12"/>
    </row>
    <row r="1764" spans="1:16" x14ac:dyDescent="0.25">
      <c r="A1764" s="35">
        <v>1763</v>
      </c>
      <c r="B1764" s="87">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28.333333333333332</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48.888888888888886</v>
      </c>
      <c r="N1764" s="12"/>
      <c r="O1764" s="12"/>
      <c r="P1764" s="12"/>
    </row>
    <row r="1765" spans="1:16" x14ac:dyDescent="0.25">
      <c r="A1765" s="35">
        <v>1764</v>
      </c>
      <c r="B1765" s="87">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28.333333333333332</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48.888888888888886</v>
      </c>
      <c r="N1765" s="12"/>
      <c r="O1765" s="12"/>
      <c r="P1765" s="12"/>
    </row>
    <row r="1766" spans="1:16" x14ac:dyDescent="0.25">
      <c r="A1766" s="35">
        <v>1765</v>
      </c>
      <c r="B1766" s="87">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28.333333333333332</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48.888888888888886</v>
      </c>
      <c r="N1766" s="12"/>
      <c r="O1766" s="12"/>
      <c r="P1766" s="12"/>
    </row>
    <row r="1767" spans="1:16" x14ac:dyDescent="0.25">
      <c r="A1767" s="35">
        <v>1766</v>
      </c>
      <c r="B1767" s="87">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28.333333333333332</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48.888888888888886</v>
      </c>
      <c r="N1767" s="12"/>
      <c r="O1767" s="12"/>
      <c r="P1767" s="12"/>
    </row>
    <row r="1768" spans="1:16" x14ac:dyDescent="0.25">
      <c r="A1768" s="35">
        <v>1767</v>
      </c>
      <c r="B1768" s="87">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19.444444444444443</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28.333333333333332</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48.888888888888886</v>
      </c>
      <c r="N1768" s="12"/>
      <c r="O1768" s="12"/>
      <c r="P1768" s="12"/>
    </row>
    <row r="1769" spans="1:16" x14ac:dyDescent="0.25">
      <c r="A1769" s="35">
        <v>1768</v>
      </c>
      <c r="B1769" s="87">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19.444444444444443</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28.333333333333332</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48.888888888888886</v>
      </c>
      <c r="N1769" s="12"/>
      <c r="O1769" s="12"/>
      <c r="P1769" s="12"/>
    </row>
    <row r="1770" spans="1:16" x14ac:dyDescent="0.25">
      <c r="A1770" s="35">
        <v>1769</v>
      </c>
      <c r="B1770" s="87">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19.444444444444443</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28.333333333333332</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48.888888888888886</v>
      </c>
      <c r="N1770" s="12"/>
      <c r="O1770" s="12"/>
      <c r="P1770" s="12"/>
    </row>
    <row r="1771" spans="1:16" x14ac:dyDescent="0.25">
      <c r="A1771" s="35">
        <v>1770</v>
      </c>
      <c r="B1771" s="87">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19.444444444444443</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48.888888888888886</v>
      </c>
      <c r="N1771" s="12"/>
      <c r="O1771" s="12"/>
      <c r="P1771" s="12"/>
    </row>
    <row r="1772" spans="1:16" x14ac:dyDescent="0.25">
      <c r="A1772" s="35">
        <v>1771</v>
      </c>
      <c r="B1772" s="87">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19.444444444444443</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48.888888888888886</v>
      </c>
      <c r="N1772" s="12"/>
      <c r="O1772" s="12"/>
      <c r="P1772" s="12"/>
    </row>
    <row r="1773" spans="1:16" x14ac:dyDescent="0.25">
      <c r="A1773" s="35">
        <v>1772</v>
      </c>
      <c r="B1773" s="87">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19.444444444444443</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48.888888888888886</v>
      </c>
      <c r="N1773" s="12"/>
      <c r="O1773" s="12"/>
      <c r="P1773" s="12"/>
    </row>
    <row r="1774" spans="1:16" x14ac:dyDescent="0.25">
      <c r="A1774" s="35">
        <v>1773</v>
      </c>
      <c r="B1774" s="87">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48.888888888888886</v>
      </c>
      <c r="N1774" s="12"/>
      <c r="O1774" s="12"/>
      <c r="P1774" s="12"/>
    </row>
    <row r="1775" spans="1:16" x14ac:dyDescent="0.25">
      <c r="A1775" s="35">
        <v>1774</v>
      </c>
      <c r="B1775" s="87">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48.888888888888886</v>
      </c>
      <c r="N1775" s="12"/>
      <c r="O1775" s="12"/>
      <c r="P1775" s="12"/>
    </row>
    <row r="1776" spans="1:16" x14ac:dyDescent="0.25">
      <c r="A1776" s="35">
        <v>1775</v>
      </c>
      <c r="B1776" s="87">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48.888888888888886</v>
      </c>
      <c r="N1776" s="12"/>
      <c r="O1776" s="12"/>
      <c r="P1776" s="12"/>
    </row>
    <row r="1777" spans="1:16" x14ac:dyDescent="0.25">
      <c r="A1777" s="35">
        <v>1776</v>
      </c>
      <c r="B1777" s="87">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48.888888888888886</v>
      </c>
      <c r="N1777" s="12"/>
      <c r="O1777" s="12"/>
      <c r="P1777" s="12"/>
    </row>
    <row r="1778" spans="1:16" x14ac:dyDescent="0.25">
      <c r="A1778" s="35">
        <v>1777</v>
      </c>
      <c r="B1778" s="87">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48.888888888888886</v>
      </c>
      <c r="N1778" s="12"/>
      <c r="O1778" s="12"/>
      <c r="P1778" s="12"/>
    </row>
    <row r="1779" spans="1:16" x14ac:dyDescent="0.25">
      <c r="A1779" s="35">
        <v>1778</v>
      </c>
      <c r="B1779" s="87">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48.888888888888886</v>
      </c>
      <c r="N1779" s="12"/>
      <c r="O1779" s="12"/>
      <c r="P1779" s="12"/>
    </row>
    <row r="1780" spans="1:16" x14ac:dyDescent="0.25">
      <c r="A1780" s="35">
        <v>1779</v>
      </c>
      <c r="B1780" s="87">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48.888888888888886</v>
      </c>
      <c r="N1780" s="12"/>
      <c r="O1780" s="12"/>
      <c r="P1780" s="12"/>
    </row>
    <row r="1781" spans="1:16" x14ac:dyDescent="0.25">
      <c r="A1781" s="35">
        <v>1780</v>
      </c>
      <c r="B1781" s="87">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48.888888888888886</v>
      </c>
      <c r="N1781" s="12"/>
      <c r="O1781" s="12"/>
      <c r="P1781" s="12"/>
    </row>
    <row r="1782" spans="1:16" x14ac:dyDescent="0.25">
      <c r="A1782" s="35">
        <v>1781</v>
      </c>
      <c r="B1782" s="87">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48.888888888888886</v>
      </c>
      <c r="N1782" s="12"/>
      <c r="O1782" s="12"/>
      <c r="P1782" s="12"/>
    </row>
    <row r="1783" spans="1:16" x14ac:dyDescent="0.25">
      <c r="A1783" s="35">
        <v>1782</v>
      </c>
      <c r="B1783" s="87">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48.888888888888886</v>
      </c>
      <c r="N1783" s="12"/>
      <c r="O1783" s="12"/>
      <c r="P1783" s="12"/>
    </row>
    <row r="1784" spans="1:16" x14ac:dyDescent="0.25">
      <c r="A1784" s="35">
        <v>1783</v>
      </c>
      <c r="B1784" s="87">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48.888888888888886</v>
      </c>
      <c r="N1784" s="12"/>
      <c r="O1784" s="12"/>
      <c r="P1784" s="12"/>
    </row>
    <row r="1785" spans="1:16" x14ac:dyDescent="0.25">
      <c r="A1785" s="35">
        <v>1784</v>
      </c>
      <c r="B1785" s="87">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28.333333333333332</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48.888888888888886</v>
      </c>
      <c r="N1785" s="12"/>
      <c r="O1785" s="12"/>
      <c r="P1785" s="12"/>
    </row>
    <row r="1786" spans="1:16" x14ac:dyDescent="0.25">
      <c r="A1786" s="35">
        <v>1785</v>
      </c>
      <c r="B1786" s="87">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28.333333333333332</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48.888888888888886</v>
      </c>
      <c r="N1786" s="12"/>
      <c r="O1786" s="12"/>
      <c r="P1786" s="12"/>
    </row>
    <row r="1787" spans="1:16" x14ac:dyDescent="0.25">
      <c r="A1787" s="35">
        <v>1786</v>
      </c>
      <c r="B1787" s="87">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28.333333333333332</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48.888888888888886</v>
      </c>
      <c r="N1787" s="12"/>
      <c r="O1787" s="12"/>
      <c r="P1787" s="12"/>
    </row>
    <row r="1788" spans="1:16" x14ac:dyDescent="0.25">
      <c r="A1788" s="35">
        <v>1787</v>
      </c>
      <c r="B1788" s="87">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28.333333333333332</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48.888888888888886</v>
      </c>
      <c r="N1788" s="12"/>
      <c r="O1788" s="12"/>
      <c r="P1788" s="12"/>
    </row>
    <row r="1789" spans="1:16" x14ac:dyDescent="0.25">
      <c r="A1789" s="35">
        <v>1788</v>
      </c>
      <c r="B1789" s="87">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28.333333333333332</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48.888888888888886</v>
      </c>
      <c r="N1789" s="12"/>
      <c r="O1789" s="12"/>
      <c r="P1789" s="12"/>
    </row>
    <row r="1790" spans="1:16" x14ac:dyDescent="0.25">
      <c r="A1790" s="35">
        <v>1789</v>
      </c>
      <c r="B1790" s="87">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28.333333333333332</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48.888888888888886</v>
      </c>
      <c r="N1790" s="12"/>
      <c r="O1790" s="12"/>
      <c r="P1790" s="12"/>
    </row>
    <row r="1791" spans="1:16" x14ac:dyDescent="0.25">
      <c r="A1791" s="35">
        <v>1790</v>
      </c>
      <c r="B1791" s="87">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28.333333333333332</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48.888888888888886</v>
      </c>
      <c r="N1791" s="12"/>
      <c r="O1791" s="12"/>
      <c r="P1791" s="12"/>
    </row>
    <row r="1792" spans="1:16" x14ac:dyDescent="0.25">
      <c r="A1792" s="35">
        <v>1791</v>
      </c>
      <c r="B1792" s="87">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19.444444444444443</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28.333333333333332</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48.888888888888886</v>
      </c>
      <c r="N1792" s="12"/>
      <c r="O1792" s="12"/>
      <c r="P1792" s="12"/>
    </row>
    <row r="1793" spans="1:16" x14ac:dyDescent="0.25">
      <c r="A1793" s="35">
        <v>1792</v>
      </c>
      <c r="B1793" s="87">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19.444444444444443</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28.333333333333332</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48.888888888888886</v>
      </c>
      <c r="N1793" s="12"/>
      <c r="O1793" s="12"/>
      <c r="P1793" s="12"/>
    </row>
    <row r="1794" spans="1:16" x14ac:dyDescent="0.25">
      <c r="A1794" s="35">
        <v>1793</v>
      </c>
      <c r="B1794" s="87">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19.444444444444443</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28.333333333333332</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48.888888888888886</v>
      </c>
      <c r="N1794" s="12"/>
      <c r="O1794" s="12"/>
      <c r="P1794" s="12"/>
    </row>
    <row r="1795" spans="1:16" x14ac:dyDescent="0.25">
      <c r="A1795" s="35">
        <v>1794</v>
      </c>
      <c r="B1795" s="87">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19.444444444444443</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48.888888888888886</v>
      </c>
      <c r="N1795" s="12"/>
      <c r="O1795" s="12"/>
      <c r="P1795" s="12"/>
    </row>
    <row r="1796" spans="1:16" x14ac:dyDescent="0.25">
      <c r="A1796" s="35">
        <v>1795</v>
      </c>
      <c r="B1796" s="87">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19.444444444444443</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48.888888888888886</v>
      </c>
      <c r="N1796" s="12"/>
      <c r="O1796" s="12"/>
      <c r="P1796" s="12"/>
    </row>
    <row r="1797" spans="1:16" x14ac:dyDescent="0.25">
      <c r="A1797" s="35">
        <v>1796</v>
      </c>
      <c r="B1797" s="87">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19.444444444444443</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48.888888888888886</v>
      </c>
      <c r="N1797" s="12"/>
      <c r="O1797" s="12"/>
      <c r="P1797" s="12"/>
    </row>
    <row r="1798" spans="1:16" x14ac:dyDescent="0.25">
      <c r="A1798" s="35">
        <v>1797</v>
      </c>
      <c r="B1798" s="87">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48.888888888888886</v>
      </c>
      <c r="N1798" s="12"/>
      <c r="O1798" s="12"/>
      <c r="P1798" s="12"/>
    </row>
    <row r="1799" spans="1:16" x14ac:dyDescent="0.25">
      <c r="A1799" s="35">
        <v>1798</v>
      </c>
      <c r="B1799" s="87">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48.888888888888886</v>
      </c>
      <c r="N1799" s="12"/>
      <c r="O1799" s="12"/>
      <c r="P1799" s="12"/>
    </row>
    <row r="1800" spans="1:16" x14ac:dyDescent="0.25">
      <c r="A1800" s="35">
        <v>1799</v>
      </c>
      <c r="B1800" s="87">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48.888888888888886</v>
      </c>
      <c r="N1800" s="12"/>
      <c r="O1800" s="12"/>
      <c r="P1800" s="12"/>
    </row>
    <row r="1801" spans="1:16" x14ac:dyDescent="0.25">
      <c r="A1801" s="35">
        <v>1800</v>
      </c>
      <c r="B1801" s="87">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48.888888888888886</v>
      </c>
      <c r="N1801" s="12"/>
      <c r="O1801" s="12"/>
      <c r="P1801" s="12"/>
    </row>
    <row r="1802" spans="1:16" x14ac:dyDescent="0.25">
      <c r="A1802" s="35">
        <v>1801</v>
      </c>
      <c r="B1802" s="87">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48.888888888888886</v>
      </c>
      <c r="N1802" s="12"/>
      <c r="O1802" s="12"/>
      <c r="P1802" s="12"/>
    </row>
    <row r="1803" spans="1:16" x14ac:dyDescent="0.25">
      <c r="A1803" s="35">
        <v>1802</v>
      </c>
      <c r="B1803" s="87">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48.888888888888886</v>
      </c>
      <c r="N1803" s="12"/>
      <c r="O1803" s="12"/>
      <c r="P1803" s="12"/>
    </row>
    <row r="1804" spans="1:16" x14ac:dyDescent="0.25">
      <c r="A1804" s="35">
        <v>1803</v>
      </c>
      <c r="B1804" s="87">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48.888888888888886</v>
      </c>
      <c r="N1804" s="12"/>
      <c r="O1804" s="12"/>
      <c r="P1804" s="12"/>
    </row>
    <row r="1805" spans="1:16" x14ac:dyDescent="0.25">
      <c r="A1805" s="35">
        <v>1804</v>
      </c>
      <c r="B1805" s="87">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48.888888888888886</v>
      </c>
      <c r="N1805" s="12"/>
      <c r="O1805" s="12"/>
      <c r="P1805" s="12"/>
    </row>
    <row r="1806" spans="1:16" x14ac:dyDescent="0.25">
      <c r="A1806" s="35">
        <v>1805</v>
      </c>
      <c r="B1806" s="87">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48.888888888888886</v>
      </c>
      <c r="N1806" s="12"/>
      <c r="O1806" s="12"/>
      <c r="P1806" s="12"/>
    </row>
    <row r="1807" spans="1:16" x14ac:dyDescent="0.25">
      <c r="A1807" s="35">
        <v>1806</v>
      </c>
      <c r="B1807" s="87">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48.888888888888886</v>
      </c>
      <c r="N1807" s="12"/>
      <c r="O1807" s="12"/>
      <c r="P1807" s="12"/>
    </row>
    <row r="1808" spans="1:16" x14ac:dyDescent="0.25">
      <c r="A1808" s="35">
        <v>1807</v>
      </c>
      <c r="B1808" s="87">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48.888888888888886</v>
      </c>
      <c r="N1808" s="12"/>
      <c r="O1808" s="12"/>
      <c r="P1808" s="12"/>
    </row>
    <row r="1809" spans="1:16" x14ac:dyDescent="0.25">
      <c r="A1809" s="35">
        <v>1808</v>
      </c>
      <c r="B1809" s="87">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28.333333333333332</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48.888888888888886</v>
      </c>
      <c r="N1809" s="12"/>
      <c r="O1809" s="12"/>
      <c r="P1809" s="12"/>
    </row>
    <row r="1810" spans="1:16" x14ac:dyDescent="0.25">
      <c r="A1810" s="35">
        <v>1809</v>
      </c>
      <c r="B1810" s="87">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28.333333333333332</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48.888888888888886</v>
      </c>
      <c r="N1810" s="12"/>
      <c r="O1810" s="12"/>
      <c r="P1810" s="12"/>
    </row>
    <row r="1811" spans="1:16" x14ac:dyDescent="0.25">
      <c r="A1811" s="35">
        <v>1810</v>
      </c>
      <c r="B1811" s="87">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28.333333333333332</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48.888888888888886</v>
      </c>
      <c r="N1811" s="12"/>
      <c r="O1811" s="12"/>
      <c r="P1811" s="12"/>
    </row>
    <row r="1812" spans="1:16" x14ac:dyDescent="0.25">
      <c r="A1812" s="35">
        <v>1811</v>
      </c>
      <c r="B1812" s="87">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28.333333333333332</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48.888888888888886</v>
      </c>
      <c r="N1812" s="12"/>
      <c r="O1812" s="12"/>
      <c r="P1812" s="12"/>
    </row>
    <row r="1813" spans="1:16" x14ac:dyDescent="0.25">
      <c r="A1813" s="35">
        <v>1812</v>
      </c>
      <c r="B1813" s="87">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28.333333333333332</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48.888888888888886</v>
      </c>
      <c r="N1813" s="12"/>
      <c r="O1813" s="12"/>
      <c r="P1813" s="12"/>
    </row>
    <row r="1814" spans="1:16" x14ac:dyDescent="0.25">
      <c r="A1814" s="35">
        <v>1813</v>
      </c>
      <c r="B1814" s="87">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28.333333333333332</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48.888888888888886</v>
      </c>
      <c r="N1814" s="12"/>
      <c r="O1814" s="12"/>
      <c r="P1814" s="12"/>
    </row>
    <row r="1815" spans="1:16" x14ac:dyDescent="0.25">
      <c r="A1815" s="35">
        <v>1814</v>
      </c>
      <c r="B1815" s="87">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28.333333333333332</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48.888888888888886</v>
      </c>
      <c r="N1815" s="12"/>
      <c r="O1815" s="12"/>
      <c r="P1815" s="12"/>
    </row>
    <row r="1816" spans="1:16" x14ac:dyDescent="0.25">
      <c r="A1816" s="35">
        <v>1815</v>
      </c>
      <c r="B1816" s="87">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19.444444444444443</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28.333333333333332</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48.888888888888886</v>
      </c>
      <c r="N1816" s="12"/>
      <c r="O1816" s="12"/>
      <c r="P1816" s="12"/>
    </row>
    <row r="1817" spans="1:16" x14ac:dyDescent="0.25">
      <c r="A1817" s="35">
        <v>1816</v>
      </c>
      <c r="B1817" s="87">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19.444444444444443</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28.333333333333332</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48.888888888888886</v>
      </c>
      <c r="N1817" s="12"/>
      <c r="O1817" s="12"/>
      <c r="P1817" s="12"/>
    </row>
    <row r="1818" spans="1:16" x14ac:dyDescent="0.25">
      <c r="A1818" s="35">
        <v>1817</v>
      </c>
      <c r="B1818" s="87">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19.444444444444443</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28.333333333333332</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48.888888888888886</v>
      </c>
      <c r="N1818" s="12"/>
      <c r="O1818" s="12"/>
      <c r="P1818" s="12"/>
    </row>
    <row r="1819" spans="1:16" x14ac:dyDescent="0.25">
      <c r="A1819" s="35">
        <v>1818</v>
      </c>
      <c r="B1819" s="87">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19.444444444444443</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48.888888888888886</v>
      </c>
      <c r="N1819" s="12"/>
      <c r="O1819" s="12"/>
      <c r="P1819" s="12"/>
    </row>
    <row r="1820" spans="1:16" x14ac:dyDescent="0.25">
      <c r="A1820" s="35">
        <v>1819</v>
      </c>
      <c r="B1820" s="87">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19.444444444444443</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48.888888888888886</v>
      </c>
      <c r="N1820" s="12"/>
      <c r="O1820" s="12"/>
      <c r="P1820" s="12"/>
    </row>
    <row r="1821" spans="1:16" x14ac:dyDescent="0.25">
      <c r="A1821" s="35">
        <v>1820</v>
      </c>
      <c r="B1821" s="87">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19.444444444444443</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48.888888888888886</v>
      </c>
      <c r="N1821" s="12"/>
      <c r="O1821" s="12"/>
      <c r="P1821" s="12"/>
    </row>
    <row r="1822" spans="1:16" x14ac:dyDescent="0.25">
      <c r="A1822" s="35">
        <v>1821</v>
      </c>
      <c r="B1822" s="87">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48.888888888888886</v>
      </c>
      <c r="N1822" s="12"/>
      <c r="O1822" s="12"/>
      <c r="P1822" s="12"/>
    </row>
    <row r="1823" spans="1:16" x14ac:dyDescent="0.25">
      <c r="A1823" s="35">
        <v>1822</v>
      </c>
      <c r="B1823" s="87">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48.888888888888886</v>
      </c>
      <c r="N1823" s="12"/>
      <c r="O1823" s="12"/>
      <c r="P1823" s="12"/>
    </row>
    <row r="1824" spans="1:16" x14ac:dyDescent="0.25">
      <c r="A1824" s="35">
        <v>1823</v>
      </c>
      <c r="B1824" s="87">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48.888888888888886</v>
      </c>
      <c r="N1824" s="12"/>
      <c r="O1824" s="12"/>
      <c r="P1824" s="12"/>
    </row>
    <row r="1825" spans="1:16" x14ac:dyDescent="0.25">
      <c r="A1825" s="35">
        <v>1824</v>
      </c>
      <c r="B1825" s="87">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48.888888888888886</v>
      </c>
      <c r="N1825" s="12"/>
      <c r="O1825" s="12"/>
      <c r="P1825" s="12"/>
    </row>
    <row r="1826" spans="1:16" x14ac:dyDescent="0.25">
      <c r="A1826" s="35">
        <v>1825</v>
      </c>
      <c r="B1826" s="87">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48.888888888888886</v>
      </c>
      <c r="N1826" s="12"/>
      <c r="O1826" s="12"/>
      <c r="P1826" s="12"/>
    </row>
    <row r="1827" spans="1:16" x14ac:dyDescent="0.25">
      <c r="A1827" s="35">
        <v>1826</v>
      </c>
      <c r="B1827" s="87">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48.888888888888886</v>
      </c>
      <c r="N1827" s="12"/>
      <c r="O1827" s="12"/>
      <c r="P1827" s="12"/>
    </row>
    <row r="1828" spans="1:16" x14ac:dyDescent="0.25">
      <c r="A1828" s="35">
        <v>1827</v>
      </c>
      <c r="B1828" s="87">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48.888888888888886</v>
      </c>
      <c r="N1828" s="12"/>
      <c r="O1828" s="12"/>
      <c r="P1828" s="12"/>
    </row>
    <row r="1829" spans="1:16" x14ac:dyDescent="0.25">
      <c r="A1829" s="35">
        <v>1828</v>
      </c>
      <c r="B1829" s="87">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48.888888888888886</v>
      </c>
      <c r="N1829" s="12"/>
      <c r="O1829" s="12"/>
      <c r="P1829" s="12"/>
    </row>
    <row r="1830" spans="1:16" x14ac:dyDescent="0.25">
      <c r="A1830" s="35">
        <v>1829</v>
      </c>
      <c r="B1830" s="87">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48.888888888888886</v>
      </c>
      <c r="N1830" s="12"/>
      <c r="O1830" s="12"/>
      <c r="P1830" s="12"/>
    </row>
    <row r="1831" spans="1:16" x14ac:dyDescent="0.25">
      <c r="A1831" s="35">
        <v>1830</v>
      </c>
      <c r="B1831" s="87">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48.888888888888886</v>
      </c>
      <c r="N1831" s="12"/>
      <c r="O1831" s="12"/>
      <c r="P1831" s="12"/>
    </row>
    <row r="1832" spans="1:16" x14ac:dyDescent="0.25">
      <c r="A1832" s="35">
        <v>1831</v>
      </c>
      <c r="B1832" s="87">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48.888888888888886</v>
      </c>
      <c r="N1832" s="12"/>
      <c r="O1832" s="12"/>
      <c r="P1832" s="12"/>
    </row>
    <row r="1833" spans="1:16" x14ac:dyDescent="0.25">
      <c r="A1833" s="35">
        <v>1832</v>
      </c>
      <c r="B1833" s="87">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28.333333333333332</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48.888888888888886</v>
      </c>
      <c r="N1833" s="12"/>
      <c r="O1833" s="12"/>
      <c r="P1833" s="12"/>
    </row>
    <row r="1834" spans="1:16" x14ac:dyDescent="0.25">
      <c r="A1834" s="35">
        <v>1833</v>
      </c>
      <c r="B1834" s="87">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28.333333333333332</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48.888888888888886</v>
      </c>
      <c r="N1834" s="12"/>
      <c r="O1834" s="12"/>
      <c r="P1834" s="12"/>
    </row>
    <row r="1835" spans="1:16" x14ac:dyDescent="0.25">
      <c r="A1835" s="35">
        <v>1834</v>
      </c>
      <c r="B1835" s="87">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28.333333333333332</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48.888888888888886</v>
      </c>
      <c r="N1835" s="12"/>
      <c r="O1835" s="12"/>
      <c r="P1835" s="12"/>
    </row>
    <row r="1836" spans="1:16" x14ac:dyDescent="0.25">
      <c r="A1836" s="35">
        <v>1835</v>
      </c>
      <c r="B1836" s="87">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28.333333333333332</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48.888888888888886</v>
      </c>
      <c r="N1836" s="12"/>
      <c r="O1836" s="12"/>
      <c r="P1836" s="12"/>
    </row>
    <row r="1837" spans="1:16" x14ac:dyDescent="0.25">
      <c r="A1837" s="35">
        <v>1836</v>
      </c>
      <c r="B1837" s="87">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28.333333333333332</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48.888888888888886</v>
      </c>
      <c r="N1837" s="12"/>
      <c r="O1837" s="12"/>
      <c r="P1837" s="12"/>
    </row>
    <row r="1838" spans="1:16" x14ac:dyDescent="0.25">
      <c r="A1838" s="35">
        <v>1837</v>
      </c>
      <c r="B1838" s="87">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28.333333333333332</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48.888888888888886</v>
      </c>
      <c r="N1838" s="12"/>
      <c r="O1838" s="12"/>
      <c r="P1838" s="12"/>
    </row>
    <row r="1839" spans="1:16" x14ac:dyDescent="0.25">
      <c r="A1839" s="35">
        <v>1838</v>
      </c>
      <c r="B1839" s="87">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28.333333333333332</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48.888888888888886</v>
      </c>
      <c r="N1839" s="12"/>
      <c r="O1839" s="12"/>
      <c r="P1839" s="12"/>
    </row>
    <row r="1840" spans="1:16" x14ac:dyDescent="0.25">
      <c r="A1840" s="35">
        <v>1839</v>
      </c>
      <c r="B1840" s="87">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19.444444444444443</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28.333333333333332</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48.888888888888886</v>
      </c>
      <c r="N1840" s="12"/>
      <c r="O1840" s="12"/>
      <c r="P1840" s="12"/>
    </row>
    <row r="1841" spans="1:16" x14ac:dyDescent="0.25">
      <c r="A1841" s="35">
        <v>1840</v>
      </c>
      <c r="B1841" s="87">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19.444444444444443</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28.333333333333332</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48.888888888888886</v>
      </c>
      <c r="N1841" s="12"/>
      <c r="O1841" s="12"/>
      <c r="P1841" s="12"/>
    </row>
    <row r="1842" spans="1:16" x14ac:dyDescent="0.25">
      <c r="A1842" s="35">
        <v>1841</v>
      </c>
      <c r="B1842" s="87">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19.444444444444443</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28.333333333333332</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48.888888888888886</v>
      </c>
      <c r="N1842" s="12"/>
      <c r="O1842" s="12"/>
      <c r="P1842" s="12"/>
    </row>
    <row r="1843" spans="1:16" x14ac:dyDescent="0.25">
      <c r="A1843" s="35">
        <v>1842</v>
      </c>
      <c r="B1843" s="87">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19.444444444444443</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48.888888888888886</v>
      </c>
      <c r="N1843" s="12"/>
      <c r="O1843" s="12"/>
      <c r="P1843" s="12"/>
    </row>
    <row r="1844" spans="1:16" x14ac:dyDescent="0.25">
      <c r="A1844" s="35">
        <v>1843</v>
      </c>
      <c r="B1844" s="87">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19.444444444444443</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48.888888888888886</v>
      </c>
      <c r="N1844" s="12"/>
      <c r="O1844" s="12"/>
      <c r="P1844" s="12"/>
    </row>
    <row r="1845" spans="1:16" x14ac:dyDescent="0.25">
      <c r="A1845" s="35">
        <v>1844</v>
      </c>
      <c r="B1845" s="87">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19.444444444444443</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48.888888888888886</v>
      </c>
      <c r="N1845" s="12"/>
      <c r="O1845" s="12"/>
      <c r="P1845" s="12"/>
    </row>
    <row r="1846" spans="1:16" x14ac:dyDescent="0.25">
      <c r="A1846" s="35">
        <v>1845</v>
      </c>
      <c r="B1846" s="87">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48.888888888888886</v>
      </c>
      <c r="N1846" s="12"/>
      <c r="O1846" s="12"/>
      <c r="P1846" s="12"/>
    </row>
    <row r="1847" spans="1:16" x14ac:dyDescent="0.25">
      <c r="A1847" s="35">
        <v>1846</v>
      </c>
      <c r="B1847" s="87">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48.888888888888886</v>
      </c>
      <c r="N1847" s="12"/>
      <c r="O1847" s="12"/>
      <c r="P1847" s="12"/>
    </row>
    <row r="1848" spans="1:16" x14ac:dyDescent="0.25">
      <c r="A1848" s="35">
        <v>1847</v>
      </c>
      <c r="B1848" s="87">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48.888888888888886</v>
      </c>
      <c r="N1848" s="12"/>
      <c r="O1848" s="12"/>
      <c r="P1848" s="12"/>
    </row>
    <row r="1849" spans="1:16" x14ac:dyDescent="0.25">
      <c r="A1849" s="35">
        <v>1848</v>
      </c>
      <c r="B1849" s="87">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48.888888888888886</v>
      </c>
      <c r="N1849" s="12"/>
      <c r="O1849" s="12"/>
      <c r="P1849" s="12"/>
    </row>
    <row r="1850" spans="1:16" x14ac:dyDescent="0.25">
      <c r="A1850" s="35">
        <v>1849</v>
      </c>
      <c r="B1850" s="87">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48.888888888888886</v>
      </c>
      <c r="N1850" s="12"/>
      <c r="O1850" s="12"/>
      <c r="P1850" s="12"/>
    </row>
    <row r="1851" spans="1:16" x14ac:dyDescent="0.25">
      <c r="A1851" s="35">
        <v>1850</v>
      </c>
      <c r="B1851" s="87">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48.888888888888886</v>
      </c>
      <c r="N1851" s="12"/>
      <c r="O1851" s="12"/>
      <c r="P1851" s="12"/>
    </row>
    <row r="1852" spans="1:16" x14ac:dyDescent="0.25">
      <c r="A1852" s="35">
        <v>1851</v>
      </c>
      <c r="B1852" s="87">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48.888888888888886</v>
      </c>
      <c r="N1852" s="12"/>
      <c r="O1852" s="12"/>
      <c r="P1852" s="12"/>
    </row>
    <row r="1853" spans="1:16" x14ac:dyDescent="0.25">
      <c r="A1853" s="35">
        <v>1852</v>
      </c>
      <c r="B1853" s="87">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48.888888888888886</v>
      </c>
      <c r="N1853" s="12"/>
      <c r="O1853" s="12"/>
      <c r="P1853" s="12"/>
    </row>
    <row r="1854" spans="1:16" x14ac:dyDescent="0.25">
      <c r="A1854" s="35">
        <v>1853</v>
      </c>
      <c r="B1854" s="87">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48.888888888888886</v>
      </c>
      <c r="N1854" s="12"/>
      <c r="O1854" s="12"/>
      <c r="P1854" s="12"/>
    </row>
    <row r="1855" spans="1:16" x14ac:dyDescent="0.25">
      <c r="A1855" s="35">
        <v>1854</v>
      </c>
      <c r="B1855" s="87">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48.888888888888886</v>
      </c>
      <c r="N1855" s="12"/>
      <c r="O1855" s="12"/>
      <c r="P1855" s="12"/>
    </row>
    <row r="1856" spans="1:16" x14ac:dyDescent="0.25">
      <c r="A1856" s="35">
        <v>1855</v>
      </c>
      <c r="B1856" s="87">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48.888888888888886</v>
      </c>
      <c r="N1856" s="12"/>
      <c r="O1856" s="12"/>
      <c r="P1856" s="12"/>
    </row>
    <row r="1857" spans="1:16" x14ac:dyDescent="0.25">
      <c r="A1857" s="35">
        <v>1856</v>
      </c>
      <c r="B1857" s="87">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28.333333333333332</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48.888888888888886</v>
      </c>
      <c r="N1857" s="12"/>
      <c r="O1857" s="12"/>
      <c r="P1857" s="12"/>
    </row>
    <row r="1858" spans="1:16" x14ac:dyDescent="0.25">
      <c r="A1858" s="35">
        <v>1857</v>
      </c>
      <c r="B1858" s="87">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28.333333333333332</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48.888888888888886</v>
      </c>
      <c r="N1858" s="12"/>
      <c r="O1858" s="12"/>
      <c r="P1858" s="12"/>
    </row>
    <row r="1859" spans="1:16" x14ac:dyDescent="0.25">
      <c r="A1859" s="35">
        <v>1858</v>
      </c>
      <c r="B1859" s="87">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28.333333333333332</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48.888888888888886</v>
      </c>
      <c r="N1859" s="12"/>
      <c r="O1859" s="12"/>
      <c r="P1859" s="12"/>
    </row>
    <row r="1860" spans="1:16" x14ac:dyDescent="0.25">
      <c r="A1860" s="35">
        <v>1859</v>
      </c>
      <c r="B1860" s="87">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28.333333333333332</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48.888888888888886</v>
      </c>
      <c r="N1860" s="12"/>
      <c r="O1860" s="12"/>
      <c r="P1860" s="12"/>
    </row>
    <row r="1861" spans="1:16" x14ac:dyDescent="0.25">
      <c r="A1861" s="35">
        <v>1860</v>
      </c>
      <c r="B1861" s="87">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28.333333333333332</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48.888888888888886</v>
      </c>
      <c r="N1861" s="12"/>
      <c r="O1861" s="12"/>
      <c r="P1861" s="12"/>
    </row>
    <row r="1862" spans="1:16" x14ac:dyDescent="0.25">
      <c r="A1862" s="35">
        <v>1861</v>
      </c>
      <c r="B1862" s="87">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28.333333333333332</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48.888888888888886</v>
      </c>
      <c r="N1862" s="12"/>
      <c r="O1862" s="12"/>
      <c r="P1862" s="12"/>
    </row>
    <row r="1863" spans="1:16" x14ac:dyDescent="0.25">
      <c r="A1863" s="35">
        <v>1862</v>
      </c>
      <c r="B1863" s="87">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28.333333333333332</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48.888888888888886</v>
      </c>
      <c r="N1863" s="12"/>
      <c r="O1863" s="12"/>
      <c r="P1863" s="12"/>
    </row>
    <row r="1864" spans="1:16" x14ac:dyDescent="0.25">
      <c r="A1864" s="35">
        <v>1863</v>
      </c>
      <c r="B1864" s="87">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19.444444444444443</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28.333333333333332</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48.888888888888886</v>
      </c>
      <c r="N1864" s="12"/>
      <c r="O1864" s="12"/>
      <c r="P1864" s="12"/>
    </row>
    <row r="1865" spans="1:16" x14ac:dyDescent="0.25">
      <c r="A1865" s="35">
        <v>1864</v>
      </c>
      <c r="B1865" s="87">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19.444444444444443</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28.333333333333332</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48.888888888888886</v>
      </c>
      <c r="N1865" s="12"/>
      <c r="O1865" s="12"/>
      <c r="P1865" s="12"/>
    </row>
    <row r="1866" spans="1:16" x14ac:dyDescent="0.25">
      <c r="A1866" s="35">
        <v>1865</v>
      </c>
      <c r="B1866" s="87">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19.444444444444443</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28.333333333333332</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48.888888888888886</v>
      </c>
      <c r="N1866" s="12"/>
      <c r="O1866" s="12"/>
      <c r="P1866" s="12"/>
    </row>
    <row r="1867" spans="1:16" x14ac:dyDescent="0.25">
      <c r="A1867" s="35">
        <v>1866</v>
      </c>
      <c r="B1867" s="87">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19.444444444444443</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48.888888888888886</v>
      </c>
      <c r="N1867" s="12"/>
      <c r="O1867" s="12"/>
      <c r="P1867" s="12"/>
    </row>
    <row r="1868" spans="1:16" x14ac:dyDescent="0.25">
      <c r="A1868" s="35">
        <v>1867</v>
      </c>
      <c r="B1868" s="87">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19.444444444444443</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48.888888888888886</v>
      </c>
      <c r="N1868" s="12"/>
      <c r="O1868" s="12"/>
      <c r="P1868" s="12"/>
    </row>
    <row r="1869" spans="1:16" x14ac:dyDescent="0.25">
      <c r="A1869" s="35">
        <v>1868</v>
      </c>
      <c r="B1869" s="87">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19.444444444444443</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48.888888888888886</v>
      </c>
      <c r="N1869" s="12"/>
      <c r="O1869" s="12"/>
      <c r="P1869" s="12"/>
    </row>
    <row r="1870" spans="1:16" x14ac:dyDescent="0.25">
      <c r="A1870" s="35">
        <v>1869</v>
      </c>
      <c r="B1870" s="87">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48.888888888888886</v>
      </c>
      <c r="N1870" s="12"/>
      <c r="O1870" s="12"/>
      <c r="P1870" s="12"/>
    </row>
    <row r="1871" spans="1:16" x14ac:dyDescent="0.25">
      <c r="A1871" s="35">
        <v>1870</v>
      </c>
      <c r="B1871" s="87">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48.888888888888886</v>
      </c>
      <c r="N1871" s="12"/>
      <c r="O1871" s="12"/>
      <c r="P1871" s="12"/>
    </row>
    <row r="1872" spans="1:16" x14ac:dyDescent="0.25">
      <c r="A1872" s="35">
        <v>1871</v>
      </c>
      <c r="B1872" s="87">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48.888888888888886</v>
      </c>
      <c r="N1872" s="12"/>
      <c r="O1872" s="12"/>
      <c r="P1872" s="12"/>
    </row>
    <row r="1873" spans="1:16" x14ac:dyDescent="0.25">
      <c r="A1873" s="35">
        <v>1872</v>
      </c>
      <c r="B1873" s="87">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48.888888888888886</v>
      </c>
      <c r="N1873" s="12"/>
      <c r="O1873" s="12"/>
      <c r="P1873" s="12"/>
    </row>
    <row r="1874" spans="1:16" x14ac:dyDescent="0.25">
      <c r="A1874" s="35">
        <v>1873</v>
      </c>
      <c r="B1874" s="87">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48.888888888888886</v>
      </c>
      <c r="N1874" s="12"/>
      <c r="O1874" s="12"/>
      <c r="P1874" s="12"/>
    </row>
    <row r="1875" spans="1:16" x14ac:dyDescent="0.25">
      <c r="A1875" s="35">
        <v>1874</v>
      </c>
      <c r="B1875" s="87">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48.888888888888886</v>
      </c>
      <c r="N1875" s="12"/>
      <c r="O1875" s="12"/>
      <c r="P1875" s="12"/>
    </row>
    <row r="1876" spans="1:16" x14ac:dyDescent="0.25">
      <c r="A1876" s="35">
        <v>1875</v>
      </c>
      <c r="B1876" s="87">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48.888888888888886</v>
      </c>
      <c r="N1876" s="12"/>
      <c r="O1876" s="12"/>
      <c r="P1876" s="12"/>
    </row>
    <row r="1877" spans="1:16" x14ac:dyDescent="0.25">
      <c r="A1877" s="35">
        <v>1876</v>
      </c>
      <c r="B1877" s="87">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48.888888888888886</v>
      </c>
      <c r="N1877" s="12"/>
      <c r="O1877" s="12"/>
      <c r="P1877" s="12"/>
    </row>
    <row r="1878" spans="1:16" x14ac:dyDescent="0.25">
      <c r="A1878" s="35">
        <v>1877</v>
      </c>
      <c r="B1878" s="87">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48.888888888888886</v>
      </c>
      <c r="N1878" s="12"/>
      <c r="O1878" s="12"/>
      <c r="P1878" s="12"/>
    </row>
    <row r="1879" spans="1:16" x14ac:dyDescent="0.25">
      <c r="A1879" s="35">
        <v>1878</v>
      </c>
      <c r="B1879" s="87">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48.888888888888886</v>
      </c>
      <c r="N1879" s="12"/>
      <c r="O1879" s="12"/>
      <c r="P1879" s="12"/>
    </row>
    <row r="1880" spans="1:16" x14ac:dyDescent="0.25">
      <c r="A1880" s="35">
        <v>1879</v>
      </c>
      <c r="B1880" s="87">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48.888888888888886</v>
      </c>
      <c r="N1880" s="12"/>
      <c r="O1880" s="12"/>
      <c r="P1880" s="12"/>
    </row>
    <row r="1881" spans="1:16" x14ac:dyDescent="0.25">
      <c r="A1881" s="35">
        <v>1880</v>
      </c>
      <c r="B1881" s="87">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28.333333333333332</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48.888888888888886</v>
      </c>
      <c r="N1881" s="12"/>
      <c r="O1881" s="12"/>
      <c r="P1881" s="12"/>
    </row>
    <row r="1882" spans="1:16" x14ac:dyDescent="0.25">
      <c r="A1882" s="35">
        <v>1881</v>
      </c>
      <c r="B1882" s="87">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28.333333333333332</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48.888888888888886</v>
      </c>
      <c r="N1882" s="12"/>
      <c r="O1882" s="12"/>
      <c r="P1882" s="12"/>
    </row>
    <row r="1883" spans="1:16" x14ac:dyDescent="0.25">
      <c r="A1883" s="35">
        <v>1882</v>
      </c>
      <c r="B1883" s="87">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28.333333333333332</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48.888888888888886</v>
      </c>
      <c r="N1883" s="12"/>
      <c r="O1883" s="12"/>
      <c r="P1883" s="12"/>
    </row>
    <row r="1884" spans="1:16" x14ac:dyDescent="0.25">
      <c r="A1884" s="35">
        <v>1883</v>
      </c>
      <c r="B1884" s="87">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28.333333333333332</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48.888888888888886</v>
      </c>
      <c r="N1884" s="12"/>
      <c r="O1884" s="12"/>
      <c r="P1884" s="12"/>
    </row>
    <row r="1885" spans="1:16" x14ac:dyDescent="0.25">
      <c r="A1885" s="35">
        <v>1884</v>
      </c>
      <c r="B1885" s="87">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28.333333333333332</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48.888888888888886</v>
      </c>
      <c r="N1885" s="12"/>
      <c r="O1885" s="12"/>
      <c r="P1885" s="12"/>
    </row>
    <row r="1886" spans="1:16" x14ac:dyDescent="0.25">
      <c r="A1886" s="35">
        <v>1885</v>
      </c>
      <c r="B1886" s="87">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28.333333333333332</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48.888888888888886</v>
      </c>
      <c r="N1886" s="12"/>
      <c r="O1886" s="12"/>
      <c r="P1886" s="12"/>
    </row>
    <row r="1887" spans="1:16" x14ac:dyDescent="0.25">
      <c r="A1887" s="35">
        <v>1886</v>
      </c>
      <c r="B1887" s="87">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28.333333333333332</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48.888888888888886</v>
      </c>
      <c r="N1887" s="12"/>
      <c r="O1887" s="12"/>
      <c r="P1887" s="12"/>
    </row>
    <row r="1888" spans="1:16" x14ac:dyDescent="0.25">
      <c r="A1888" s="35">
        <v>1887</v>
      </c>
      <c r="B1888" s="87">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19.444444444444443</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28.333333333333332</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48.888888888888886</v>
      </c>
      <c r="N1888" s="12"/>
      <c r="O1888" s="12"/>
      <c r="P1888" s="12"/>
    </row>
    <row r="1889" spans="1:16" x14ac:dyDescent="0.25">
      <c r="A1889" s="35">
        <v>1888</v>
      </c>
      <c r="B1889" s="87">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19.444444444444443</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28.333333333333332</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48.888888888888886</v>
      </c>
      <c r="N1889" s="12"/>
      <c r="O1889" s="12"/>
      <c r="P1889" s="12"/>
    </row>
    <row r="1890" spans="1:16" x14ac:dyDescent="0.25">
      <c r="A1890" s="35">
        <v>1889</v>
      </c>
      <c r="B1890" s="87">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19.444444444444443</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28.333333333333332</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48.888888888888886</v>
      </c>
      <c r="N1890" s="12"/>
      <c r="O1890" s="12"/>
      <c r="P1890" s="12"/>
    </row>
    <row r="1891" spans="1:16" x14ac:dyDescent="0.25">
      <c r="A1891" s="35">
        <v>1890</v>
      </c>
      <c r="B1891" s="87">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19.444444444444443</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48.888888888888886</v>
      </c>
      <c r="N1891" s="12"/>
      <c r="O1891" s="12"/>
      <c r="P1891" s="12"/>
    </row>
    <row r="1892" spans="1:16" x14ac:dyDescent="0.25">
      <c r="A1892" s="35">
        <v>1891</v>
      </c>
      <c r="B1892" s="87">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19.444444444444443</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48.888888888888886</v>
      </c>
      <c r="N1892" s="12"/>
      <c r="O1892" s="12"/>
      <c r="P1892" s="12"/>
    </row>
    <row r="1893" spans="1:16" x14ac:dyDescent="0.25">
      <c r="A1893" s="35">
        <v>1892</v>
      </c>
      <c r="B1893" s="87">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19.444444444444443</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48.888888888888886</v>
      </c>
      <c r="N1893" s="12"/>
      <c r="O1893" s="12"/>
      <c r="P1893" s="12"/>
    </row>
    <row r="1894" spans="1:16" x14ac:dyDescent="0.25">
      <c r="A1894" s="35">
        <v>1893</v>
      </c>
      <c r="B1894" s="87">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48.888888888888886</v>
      </c>
      <c r="N1894" s="12"/>
      <c r="O1894" s="12"/>
      <c r="P1894" s="12"/>
    </row>
    <row r="1895" spans="1:16" x14ac:dyDescent="0.25">
      <c r="A1895" s="35">
        <v>1894</v>
      </c>
      <c r="B1895" s="87">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48.888888888888886</v>
      </c>
      <c r="N1895" s="12"/>
      <c r="O1895" s="12"/>
      <c r="P1895" s="12"/>
    </row>
    <row r="1896" spans="1:16" x14ac:dyDescent="0.25">
      <c r="A1896" s="35">
        <v>1895</v>
      </c>
      <c r="B1896" s="87">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48.888888888888886</v>
      </c>
      <c r="N1896" s="12"/>
      <c r="O1896" s="12"/>
      <c r="P1896" s="12"/>
    </row>
    <row r="1897" spans="1:16" x14ac:dyDescent="0.25">
      <c r="A1897" s="35">
        <v>1896</v>
      </c>
      <c r="B1897" s="87">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48.888888888888886</v>
      </c>
      <c r="N1897" s="12"/>
      <c r="O1897" s="12"/>
      <c r="P1897" s="12"/>
    </row>
    <row r="1898" spans="1:16" x14ac:dyDescent="0.25">
      <c r="A1898" s="35">
        <v>1897</v>
      </c>
      <c r="B1898" s="87">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48.888888888888886</v>
      </c>
      <c r="N1898" s="12"/>
      <c r="O1898" s="12"/>
      <c r="P1898" s="12"/>
    </row>
    <row r="1899" spans="1:16" x14ac:dyDescent="0.25">
      <c r="A1899" s="35">
        <v>1898</v>
      </c>
      <c r="B1899" s="87">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48.888888888888886</v>
      </c>
      <c r="N1899" s="12"/>
      <c r="O1899" s="12"/>
      <c r="P1899" s="12"/>
    </row>
    <row r="1900" spans="1:16" x14ac:dyDescent="0.25">
      <c r="A1900" s="35">
        <v>1899</v>
      </c>
      <c r="B1900" s="87">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48.888888888888886</v>
      </c>
      <c r="N1900" s="12"/>
      <c r="O1900" s="12"/>
      <c r="P1900" s="12"/>
    </row>
    <row r="1901" spans="1:16" x14ac:dyDescent="0.25">
      <c r="A1901" s="35">
        <v>1900</v>
      </c>
      <c r="B1901" s="87">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48.888888888888886</v>
      </c>
      <c r="N1901" s="12"/>
      <c r="O1901" s="12"/>
      <c r="P1901" s="12"/>
    </row>
    <row r="1902" spans="1:16" x14ac:dyDescent="0.25">
      <c r="A1902" s="35">
        <v>1901</v>
      </c>
      <c r="B1902" s="87">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48.888888888888886</v>
      </c>
      <c r="N1902" s="12"/>
      <c r="O1902" s="12"/>
      <c r="P1902" s="12"/>
    </row>
    <row r="1903" spans="1:16" x14ac:dyDescent="0.25">
      <c r="A1903" s="35">
        <v>1902</v>
      </c>
      <c r="B1903" s="87">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48.888888888888886</v>
      </c>
      <c r="N1903" s="12"/>
      <c r="O1903" s="12"/>
      <c r="P1903" s="12"/>
    </row>
    <row r="1904" spans="1:16" x14ac:dyDescent="0.25">
      <c r="A1904" s="35">
        <v>1903</v>
      </c>
      <c r="B1904" s="87">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48.888888888888886</v>
      </c>
      <c r="N1904" s="12"/>
      <c r="O1904" s="12"/>
      <c r="P1904" s="12"/>
    </row>
    <row r="1905" spans="1:16" x14ac:dyDescent="0.25">
      <c r="A1905" s="35">
        <v>1904</v>
      </c>
      <c r="B1905" s="87">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28.333333333333332</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48.888888888888886</v>
      </c>
      <c r="N1905" s="12"/>
      <c r="O1905" s="12"/>
      <c r="P1905" s="12"/>
    </row>
    <row r="1906" spans="1:16" x14ac:dyDescent="0.25">
      <c r="A1906" s="35">
        <v>1905</v>
      </c>
      <c r="B1906" s="87">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28.333333333333332</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48.888888888888886</v>
      </c>
      <c r="N1906" s="12"/>
      <c r="O1906" s="12"/>
      <c r="P1906" s="12"/>
    </row>
    <row r="1907" spans="1:16" x14ac:dyDescent="0.25">
      <c r="A1907" s="35">
        <v>1906</v>
      </c>
      <c r="B1907" s="87">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28.333333333333332</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48.888888888888886</v>
      </c>
      <c r="N1907" s="12"/>
      <c r="O1907" s="12"/>
      <c r="P1907" s="12"/>
    </row>
    <row r="1908" spans="1:16" x14ac:dyDescent="0.25">
      <c r="A1908" s="35">
        <v>1907</v>
      </c>
      <c r="B1908" s="87">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28.333333333333332</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48.888888888888886</v>
      </c>
      <c r="N1908" s="12"/>
      <c r="O1908" s="12"/>
      <c r="P1908" s="12"/>
    </row>
    <row r="1909" spans="1:16" x14ac:dyDescent="0.25">
      <c r="A1909" s="35">
        <v>1908</v>
      </c>
      <c r="B1909" s="87">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28.333333333333332</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48.888888888888886</v>
      </c>
      <c r="N1909" s="12"/>
      <c r="O1909" s="12"/>
      <c r="P1909" s="12"/>
    </row>
    <row r="1910" spans="1:16" x14ac:dyDescent="0.25">
      <c r="A1910" s="35">
        <v>1909</v>
      </c>
      <c r="B1910" s="87">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28.333333333333332</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48.888888888888886</v>
      </c>
      <c r="N1910" s="12"/>
      <c r="O1910" s="12"/>
      <c r="P1910" s="12"/>
    </row>
    <row r="1911" spans="1:16" x14ac:dyDescent="0.25">
      <c r="A1911" s="35">
        <v>1910</v>
      </c>
      <c r="B1911" s="87">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28.333333333333332</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48.888888888888886</v>
      </c>
      <c r="N1911" s="12"/>
      <c r="O1911" s="12"/>
      <c r="P1911" s="12"/>
    </row>
    <row r="1912" spans="1:16" x14ac:dyDescent="0.25">
      <c r="A1912" s="35">
        <v>1911</v>
      </c>
      <c r="B1912" s="87">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19.444444444444443</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28.333333333333332</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48.888888888888886</v>
      </c>
      <c r="N1912" s="12"/>
      <c r="O1912" s="12"/>
      <c r="P1912" s="12"/>
    </row>
    <row r="1913" spans="1:16" x14ac:dyDescent="0.25">
      <c r="A1913" s="35">
        <v>1912</v>
      </c>
      <c r="B1913" s="87">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19.444444444444443</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28.333333333333332</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48.888888888888886</v>
      </c>
      <c r="N1913" s="12"/>
      <c r="O1913" s="12"/>
      <c r="P1913" s="12"/>
    </row>
    <row r="1914" spans="1:16" x14ac:dyDescent="0.25">
      <c r="A1914" s="35">
        <v>1913</v>
      </c>
      <c r="B1914" s="87">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19.444444444444443</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28.333333333333332</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48.888888888888886</v>
      </c>
      <c r="N1914" s="12"/>
      <c r="O1914" s="12"/>
      <c r="P1914" s="12"/>
    </row>
    <row r="1915" spans="1:16" x14ac:dyDescent="0.25">
      <c r="A1915" s="35">
        <v>1914</v>
      </c>
      <c r="B1915" s="87">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19.444444444444443</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48.888888888888886</v>
      </c>
      <c r="N1915" s="12"/>
      <c r="O1915" s="12"/>
      <c r="P1915" s="12"/>
    </row>
    <row r="1916" spans="1:16" x14ac:dyDescent="0.25">
      <c r="A1916" s="35">
        <v>1915</v>
      </c>
      <c r="B1916" s="87">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19.444444444444443</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48.888888888888886</v>
      </c>
      <c r="N1916" s="12"/>
      <c r="O1916" s="12"/>
      <c r="P1916" s="12"/>
    </row>
    <row r="1917" spans="1:16" x14ac:dyDescent="0.25">
      <c r="A1917" s="35">
        <v>1916</v>
      </c>
      <c r="B1917" s="87">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19.444444444444443</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48.888888888888886</v>
      </c>
      <c r="N1917" s="12"/>
      <c r="O1917" s="12"/>
      <c r="P1917" s="12"/>
    </row>
    <row r="1918" spans="1:16" x14ac:dyDescent="0.25">
      <c r="A1918" s="35">
        <v>1917</v>
      </c>
      <c r="B1918" s="87">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48.888888888888886</v>
      </c>
      <c r="N1918" s="12"/>
      <c r="O1918" s="12"/>
      <c r="P1918" s="12"/>
    </row>
    <row r="1919" spans="1:16" x14ac:dyDescent="0.25">
      <c r="A1919" s="35">
        <v>1918</v>
      </c>
      <c r="B1919" s="87">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48.888888888888886</v>
      </c>
      <c r="N1919" s="12"/>
      <c r="O1919" s="12"/>
      <c r="P1919" s="12"/>
    </row>
    <row r="1920" spans="1:16" x14ac:dyDescent="0.25">
      <c r="A1920" s="35">
        <v>1919</v>
      </c>
      <c r="B1920" s="87">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48.888888888888886</v>
      </c>
      <c r="N1920" s="12"/>
      <c r="O1920" s="12"/>
      <c r="P1920" s="12"/>
    </row>
    <row r="1921" spans="1:16" x14ac:dyDescent="0.25">
      <c r="A1921" s="35">
        <v>1920</v>
      </c>
      <c r="B1921" s="87">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48.888888888888886</v>
      </c>
      <c r="N1921" s="12"/>
      <c r="O1921" s="12"/>
      <c r="P1921" s="12"/>
    </row>
    <row r="1922" spans="1:16" x14ac:dyDescent="0.25">
      <c r="A1922" s="35">
        <v>1921</v>
      </c>
      <c r="B1922" s="87">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48.888888888888886</v>
      </c>
      <c r="N1922" s="12"/>
      <c r="O1922" s="12"/>
      <c r="P1922" s="12"/>
    </row>
    <row r="1923" spans="1:16" x14ac:dyDescent="0.25">
      <c r="A1923" s="35">
        <v>1922</v>
      </c>
      <c r="B1923" s="87">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48.888888888888886</v>
      </c>
      <c r="N1923" s="12"/>
      <c r="O1923" s="12"/>
      <c r="P1923" s="12"/>
    </row>
    <row r="1924" spans="1:16" x14ac:dyDescent="0.25">
      <c r="A1924" s="35">
        <v>1923</v>
      </c>
      <c r="B1924" s="87">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48.888888888888886</v>
      </c>
      <c r="N1924" s="12"/>
      <c r="O1924" s="12"/>
      <c r="P1924" s="12"/>
    </row>
    <row r="1925" spans="1:16" x14ac:dyDescent="0.25">
      <c r="A1925" s="35">
        <v>1924</v>
      </c>
      <c r="B1925" s="87">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48.888888888888886</v>
      </c>
      <c r="N1925" s="12"/>
      <c r="O1925" s="12"/>
      <c r="P1925" s="12"/>
    </row>
    <row r="1926" spans="1:16" x14ac:dyDescent="0.25">
      <c r="A1926" s="35">
        <v>1925</v>
      </c>
      <c r="B1926" s="87">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48.888888888888886</v>
      </c>
      <c r="N1926" s="12"/>
      <c r="O1926" s="12"/>
      <c r="P1926" s="12"/>
    </row>
    <row r="1927" spans="1:16" x14ac:dyDescent="0.25">
      <c r="A1927" s="35">
        <v>1926</v>
      </c>
      <c r="B1927" s="87">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48.888888888888886</v>
      </c>
      <c r="N1927" s="12"/>
      <c r="O1927" s="12"/>
      <c r="P1927" s="12"/>
    </row>
    <row r="1928" spans="1:16" x14ac:dyDescent="0.25">
      <c r="A1928" s="35">
        <v>1927</v>
      </c>
      <c r="B1928" s="87">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48.888888888888886</v>
      </c>
      <c r="N1928" s="12"/>
      <c r="O1928" s="12"/>
      <c r="P1928" s="12"/>
    </row>
    <row r="1929" spans="1:16" x14ac:dyDescent="0.25">
      <c r="A1929" s="35">
        <v>1928</v>
      </c>
      <c r="B1929" s="87">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28.333333333333332</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48.888888888888886</v>
      </c>
      <c r="N1929" s="12"/>
      <c r="O1929" s="12"/>
      <c r="P1929" s="12"/>
    </row>
    <row r="1930" spans="1:16" x14ac:dyDescent="0.25">
      <c r="A1930" s="35">
        <v>1929</v>
      </c>
      <c r="B1930" s="87">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28.333333333333332</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48.888888888888886</v>
      </c>
      <c r="N1930" s="12"/>
      <c r="O1930" s="12"/>
      <c r="P1930" s="12"/>
    </row>
    <row r="1931" spans="1:16" x14ac:dyDescent="0.25">
      <c r="A1931" s="35">
        <v>1930</v>
      </c>
      <c r="B1931" s="87">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28.333333333333332</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48.888888888888886</v>
      </c>
      <c r="N1931" s="12"/>
      <c r="O1931" s="12"/>
      <c r="P1931" s="12"/>
    </row>
    <row r="1932" spans="1:16" x14ac:dyDescent="0.25">
      <c r="A1932" s="35">
        <v>1931</v>
      </c>
      <c r="B1932" s="87">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28.333333333333332</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48.888888888888886</v>
      </c>
      <c r="N1932" s="12"/>
      <c r="O1932" s="12"/>
      <c r="P1932" s="12"/>
    </row>
    <row r="1933" spans="1:16" x14ac:dyDescent="0.25">
      <c r="A1933" s="35">
        <v>1932</v>
      </c>
      <c r="B1933" s="87">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28.333333333333332</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48.888888888888886</v>
      </c>
      <c r="N1933" s="12"/>
      <c r="O1933" s="12"/>
      <c r="P1933" s="12"/>
    </row>
    <row r="1934" spans="1:16" x14ac:dyDescent="0.25">
      <c r="A1934" s="35">
        <v>1933</v>
      </c>
      <c r="B1934" s="87">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28.333333333333332</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48.888888888888886</v>
      </c>
      <c r="N1934" s="12"/>
      <c r="O1934" s="12"/>
      <c r="P1934" s="12"/>
    </row>
    <row r="1935" spans="1:16" x14ac:dyDescent="0.25">
      <c r="A1935" s="35">
        <v>1934</v>
      </c>
      <c r="B1935" s="87">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28.333333333333332</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48.888888888888886</v>
      </c>
      <c r="N1935" s="12"/>
      <c r="O1935" s="12"/>
      <c r="P1935" s="12"/>
    </row>
    <row r="1936" spans="1:16" x14ac:dyDescent="0.25">
      <c r="A1936" s="35">
        <v>1935</v>
      </c>
      <c r="B1936" s="87">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19.444444444444443</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28.333333333333332</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48.888888888888886</v>
      </c>
      <c r="N1936" s="12"/>
      <c r="O1936" s="12"/>
      <c r="P1936" s="12"/>
    </row>
    <row r="1937" spans="1:16" x14ac:dyDescent="0.25">
      <c r="A1937" s="35">
        <v>1936</v>
      </c>
      <c r="B1937" s="87">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19.444444444444443</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28.333333333333332</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48.888888888888886</v>
      </c>
      <c r="N1937" s="12"/>
      <c r="O1937" s="12"/>
      <c r="P1937" s="12"/>
    </row>
    <row r="1938" spans="1:16" x14ac:dyDescent="0.25">
      <c r="A1938" s="35">
        <v>1937</v>
      </c>
      <c r="B1938" s="87">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19.444444444444443</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28.333333333333332</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48.888888888888886</v>
      </c>
      <c r="N1938" s="12"/>
      <c r="O1938" s="12"/>
      <c r="P1938" s="12"/>
    </row>
    <row r="1939" spans="1:16" x14ac:dyDescent="0.25">
      <c r="A1939" s="35">
        <v>1938</v>
      </c>
      <c r="B1939" s="87">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19.444444444444443</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48.888888888888886</v>
      </c>
      <c r="N1939" s="12"/>
      <c r="O1939" s="12"/>
      <c r="P1939" s="12"/>
    </row>
    <row r="1940" spans="1:16" x14ac:dyDescent="0.25">
      <c r="A1940" s="35">
        <v>1939</v>
      </c>
      <c r="B1940" s="87">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19.444444444444443</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48.888888888888886</v>
      </c>
      <c r="N1940" s="12"/>
      <c r="O1940" s="12"/>
      <c r="P1940" s="12"/>
    </row>
    <row r="1941" spans="1:16" x14ac:dyDescent="0.25">
      <c r="A1941" s="35">
        <v>1940</v>
      </c>
      <c r="B1941" s="87">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19.444444444444443</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48.888888888888886</v>
      </c>
      <c r="N1941" s="12"/>
      <c r="O1941" s="12"/>
      <c r="P1941" s="12"/>
    </row>
    <row r="1942" spans="1:16" x14ac:dyDescent="0.25">
      <c r="A1942" s="35">
        <v>1941</v>
      </c>
      <c r="B1942" s="87">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48.888888888888886</v>
      </c>
      <c r="N1942" s="12"/>
      <c r="O1942" s="12"/>
      <c r="P1942" s="12"/>
    </row>
    <row r="1943" spans="1:16" x14ac:dyDescent="0.25">
      <c r="A1943" s="35">
        <v>1942</v>
      </c>
      <c r="B1943" s="87">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48.888888888888886</v>
      </c>
      <c r="N1943" s="12"/>
      <c r="O1943" s="12"/>
      <c r="P1943" s="12"/>
    </row>
    <row r="1944" spans="1:16" x14ac:dyDescent="0.25">
      <c r="A1944" s="35">
        <v>1943</v>
      </c>
      <c r="B1944" s="87">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48.888888888888886</v>
      </c>
      <c r="N1944" s="12"/>
      <c r="O1944" s="12"/>
      <c r="P1944" s="12"/>
    </row>
    <row r="1945" spans="1:16" x14ac:dyDescent="0.25">
      <c r="A1945" s="35">
        <v>1944</v>
      </c>
      <c r="B1945" s="87">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48.888888888888886</v>
      </c>
      <c r="N1945" s="12"/>
      <c r="O1945" s="12"/>
      <c r="P1945" s="12"/>
    </row>
    <row r="1946" spans="1:16" x14ac:dyDescent="0.25">
      <c r="A1946" s="35">
        <v>1945</v>
      </c>
      <c r="B1946" s="87">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48.888888888888886</v>
      </c>
      <c r="N1946" s="12"/>
      <c r="O1946" s="12"/>
      <c r="P1946" s="12"/>
    </row>
    <row r="1947" spans="1:16" x14ac:dyDescent="0.25">
      <c r="A1947" s="35">
        <v>1946</v>
      </c>
      <c r="B1947" s="87">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48.888888888888886</v>
      </c>
      <c r="N1947" s="12"/>
      <c r="O1947" s="12"/>
      <c r="P1947" s="12"/>
    </row>
    <row r="1948" spans="1:16" x14ac:dyDescent="0.25">
      <c r="A1948" s="35">
        <v>1947</v>
      </c>
      <c r="B1948" s="87">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48.888888888888886</v>
      </c>
      <c r="N1948" s="12"/>
      <c r="O1948" s="12"/>
      <c r="P1948" s="12"/>
    </row>
    <row r="1949" spans="1:16" x14ac:dyDescent="0.25">
      <c r="A1949" s="35">
        <v>1948</v>
      </c>
      <c r="B1949" s="87">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48.888888888888886</v>
      </c>
      <c r="N1949" s="12"/>
      <c r="O1949" s="12"/>
      <c r="P1949" s="12"/>
    </row>
    <row r="1950" spans="1:16" x14ac:dyDescent="0.25">
      <c r="A1950" s="35">
        <v>1949</v>
      </c>
      <c r="B1950" s="87">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48.888888888888886</v>
      </c>
      <c r="N1950" s="12"/>
      <c r="O1950" s="12"/>
      <c r="P1950" s="12"/>
    </row>
    <row r="1951" spans="1:16" x14ac:dyDescent="0.25">
      <c r="A1951" s="35">
        <v>1950</v>
      </c>
      <c r="B1951" s="87">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48.888888888888886</v>
      </c>
      <c r="N1951" s="12"/>
      <c r="O1951" s="12"/>
      <c r="P1951" s="12"/>
    </row>
    <row r="1952" spans="1:16" x14ac:dyDescent="0.25">
      <c r="A1952" s="35">
        <v>1951</v>
      </c>
      <c r="B1952" s="87">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48.888888888888886</v>
      </c>
      <c r="N1952" s="12"/>
      <c r="O1952" s="12"/>
      <c r="P1952" s="12"/>
    </row>
    <row r="1953" spans="1:16" x14ac:dyDescent="0.25">
      <c r="A1953" s="35">
        <v>1952</v>
      </c>
      <c r="B1953" s="87">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28.333333333333332</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48.888888888888886</v>
      </c>
      <c r="N1953" s="12"/>
      <c r="O1953" s="12"/>
      <c r="P1953" s="12"/>
    </row>
    <row r="1954" spans="1:16" x14ac:dyDescent="0.25">
      <c r="A1954" s="35">
        <v>1953</v>
      </c>
      <c r="B1954" s="87">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28.333333333333332</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48.888888888888886</v>
      </c>
      <c r="N1954" s="12"/>
      <c r="O1954" s="12"/>
      <c r="P1954" s="12"/>
    </row>
    <row r="1955" spans="1:16" x14ac:dyDescent="0.25">
      <c r="A1955" s="35">
        <v>1954</v>
      </c>
      <c r="B1955" s="87">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28.333333333333332</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48.888888888888886</v>
      </c>
      <c r="N1955" s="12"/>
      <c r="O1955" s="12"/>
      <c r="P1955" s="12"/>
    </row>
    <row r="1956" spans="1:16" x14ac:dyDescent="0.25">
      <c r="A1956" s="35">
        <v>1955</v>
      </c>
      <c r="B1956" s="87">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28.333333333333332</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48.888888888888886</v>
      </c>
      <c r="N1956" s="12"/>
      <c r="O1956" s="12"/>
      <c r="P1956" s="12"/>
    </row>
    <row r="1957" spans="1:16" x14ac:dyDescent="0.25">
      <c r="A1957" s="35">
        <v>1956</v>
      </c>
      <c r="B1957" s="87">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28.333333333333332</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48.888888888888886</v>
      </c>
      <c r="N1957" s="12"/>
      <c r="O1957" s="12"/>
      <c r="P1957" s="12"/>
    </row>
    <row r="1958" spans="1:16" x14ac:dyDescent="0.25">
      <c r="A1958" s="35">
        <v>1957</v>
      </c>
      <c r="B1958" s="87">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28.333333333333332</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48.888888888888886</v>
      </c>
      <c r="N1958" s="12"/>
      <c r="O1958" s="12"/>
      <c r="P1958" s="12"/>
    </row>
    <row r="1959" spans="1:16" x14ac:dyDescent="0.25">
      <c r="A1959" s="35">
        <v>1958</v>
      </c>
      <c r="B1959" s="87">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28.333333333333332</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48.888888888888886</v>
      </c>
      <c r="N1959" s="12"/>
      <c r="O1959" s="12"/>
      <c r="P1959" s="12"/>
    </row>
    <row r="1960" spans="1:16" x14ac:dyDescent="0.25">
      <c r="A1960" s="35">
        <v>1959</v>
      </c>
      <c r="B1960" s="87">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19.444444444444443</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28.333333333333332</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48.888888888888886</v>
      </c>
      <c r="N1960" s="12"/>
      <c r="O1960" s="12"/>
      <c r="P1960" s="12"/>
    </row>
    <row r="1961" spans="1:16" x14ac:dyDescent="0.25">
      <c r="A1961" s="35">
        <v>1960</v>
      </c>
      <c r="B1961" s="87">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19.444444444444443</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28.333333333333332</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48.888888888888886</v>
      </c>
      <c r="N1961" s="12"/>
      <c r="O1961" s="12"/>
      <c r="P1961" s="12"/>
    </row>
    <row r="1962" spans="1:16" x14ac:dyDescent="0.25">
      <c r="A1962" s="35">
        <v>1961</v>
      </c>
      <c r="B1962" s="87">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19.444444444444443</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28.333333333333332</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48.888888888888886</v>
      </c>
      <c r="N1962" s="12"/>
      <c r="O1962" s="12"/>
      <c r="P1962" s="12"/>
    </row>
    <row r="1963" spans="1:16" x14ac:dyDescent="0.25">
      <c r="A1963" s="35">
        <v>1962</v>
      </c>
      <c r="B1963" s="87">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19.444444444444443</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48.888888888888886</v>
      </c>
      <c r="N1963" s="12"/>
      <c r="O1963" s="12"/>
      <c r="P1963" s="12"/>
    </row>
    <row r="1964" spans="1:16" x14ac:dyDescent="0.25">
      <c r="A1964" s="35">
        <v>1963</v>
      </c>
      <c r="B1964" s="87">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19.444444444444443</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48.888888888888886</v>
      </c>
      <c r="N1964" s="12"/>
      <c r="O1964" s="12"/>
      <c r="P1964" s="12"/>
    </row>
    <row r="1965" spans="1:16" x14ac:dyDescent="0.25">
      <c r="A1965" s="35">
        <v>1964</v>
      </c>
      <c r="B1965" s="87">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19.444444444444443</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48.888888888888886</v>
      </c>
      <c r="N1965" s="12"/>
      <c r="O1965" s="12"/>
      <c r="P1965" s="12"/>
    </row>
    <row r="1966" spans="1:16" x14ac:dyDescent="0.25">
      <c r="A1966" s="35">
        <v>1965</v>
      </c>
      <c r="B1966" s="87">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48.888888888888886</v>
      </c>
      <c r="N1966" s="12"/>
      <c r="O1966" s="12"/>
      <c r="P1966" s="12"/>
    </row>
    <row r="1967" spans="1:16" x14ac:dyDescent="0.25">
      <c r="A1967" s="35">
        <v>1966</v>
      </c>
      <c r="B1967" s="87">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48.888888888888886</v>
      </c>
      <c r="N1967" s="12"/>
      <c r="O1967" s="12"/>
      <c r="P1967" s="12"/>
    </row>
    <row r="1968" spans="1:16" x14ac:dyDescent="0.25">
      <c r="A1968" s="35">
        <v>1967</v>
      </c>
      <c r="B1968" s="87">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48.888888888888886</v>
      </c>
      <c r="N1968" s="12"/>
      <c r="O1968" s="12"/>
      <c r="P1968" s="12"/>
    </row>
    <row r="1969" spans="1:16" x14ac:dyDescent="0.25">
      <c r="A1969" s="35">
        <v>1968</v>
      </c>
      <c r="B1969" s="87">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48.888888888888886</v>
      </c>
      <c r="N1969" s="12"/>
      <c r="O1969" s="12"/>
      <c r="P1969" s="12"/>
    </row>
    <row r="1970" spans="1:16" x14ac:dyDescent="0.25">
      <c r="A1970" s="35">
        <v>1969</v>
      </c>
      <c r="B1970" s="87">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48.888888888888886</v>
      </c>
      <c r="N1970" s="12"/>
      <c r="O1970" s="12"/>
      <c r="P1970" s="12"/>
    </row>
    <row r="1971" spans="1:16" x14ac:dyDescent="0.25">
      <c r="A1971" s="35">
        <v>1970</v>
      </c>
      <c r="B1971" s="87">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48.888888888888886</v>
      </c>
      <c r="N1971" s="12"/>
      <c r="O1971" s="12"/>
      <c r="P1971" s="12"/>
    </row>
    <row r="1972" spans="1:16" x14ac:dyDescent="0.25">
      <c r="A1972" s="35">
        <v>1971</v>
      </c>
      <c r="B1972" s="87">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48.888888888888886</v>
      </c>
      <c r="N1972" s="12"/>
      <c r="O1972" s="12"/>
      <c r="P1972" s="12"/>
    </row>
    <row r="1973" spans="1:16" x14ac:dyDescent="0.25">
      <c r="A1973" s="35">
        <v>1972</v>
      </c>
      <c r="B1973" s="87">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48.888888888888886</v>
      </c>
      <c r="N1973" s="12"/>
      <c r="O1973" s="12"/>
      <c r="P1973" s="12"/>
    </row>
    <row r="1974" spans="1:16" x14ac:dyDescent="0.25">
      <c r="A1974" s="35">
        <v>1973</v>
      </c>
      <c r="B1974" s="87">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48.888888888888886</v>
      </c>
      <c r="N1974" s="12"/>
      <c r="O1974" s="12"/>
      <c r="P1974" s="12"/>
    </row>
    <row r="1975" spans="1:16" x14ac:dyDescent="0.25">
      <c r="A1975" s="35">
        <v>1974</v>
      </c>
      <c r="B1975" s="87">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48.888888888888886</v>
      </c>
      <c r="N1975" s="12"/>
      <c r="O1975" s="12"/>
      <c r="P1975" s="12"/>
    </row>
    <row r="1976" spans="1:16" x14ac:dyDescent="0.25">
      <c r="A1976" s="35">
        <v>1975</v>
      </c>
      <c r="B1976" s="87">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48.888888888888886</v>
      </c>
      <c r="N1976" s="12"/>
      <c r="O1976" s="12"/>
      <c r="P1976" s="12"/>
    </row>
    <row r="1977" spans="1:16" x14ac:dyDescent="0.25">
      <c r="A1977" s="35">
        <v>1976</v>
      </c>
      <c r="B1977" s="87">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28.333333333333332</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48.888888888888886</v>
      </c>
      <c r="N1977" s="12"/>
      <c r="O1977" s="12"/>
      <c r="P1977" s="12"/>
    </row>
    <row r="1978" spans="1:16" x14ac:dyDescent="0.25">
      <c r="A1978" s="35">
        <v>1977</v>
      </c>
      <c r="B1978" s="87">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28.333333333333332</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48.888888888888886</v>
      </c>
      <c r="N1978" s="12"/>
      <c r="O1978" s="12"/>
      <c r="P1978" s="12"/>
    </row>
    <row r="1979" spans="1:16" x14ac:dyDescent="0.25">
      <c r="A1979" s="35">
        <v>1978</v>
      </c>
      <c r="B1979" s="87">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28.333333333333332</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48.888888888888886</v>
      </c>
      <c r="N1979" s="12"/>
      <c r="O1979" s="12"/>
      <c r="P1979" s="12"/>
    </row>
    <row r="1980" spans="1:16" x14ac:dyDescent="0.25">
      <c r="A1980" s="35">
        <v>1979</v>
      </c>
      <c r="B1980" s="87">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28.333333333333332</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48.888888888888886</v>
      </c>
      <c r="N1980" s="12"/>
      <c r="O1980" s="12"/>
      <c r="P1980" s="12"/>
    </row>
    <row r="1981" spans="1:16" x14ac:dyDescent="0.25">
      <c r="A1981" s="35">
        <v>1980</v>
      </c>
      <c r="B1981" s="87">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28.333333333333332</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48.888888888888886</v>
      </c>
      <c r="N1981" s="12"/>
      <c r="O1981" s="12"/>
      <c r="P1981" s="12"/>
    </row>
    <row r="1982" spans="1:16" x14ac:dyDescent="0.25">
      <c r="A1982" s="35">
        <v>1981</v>
      </c>
      <c r="B1982" s="87">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28.333333333333332</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48.888888888888886</v>
      </c>
      <c r="N1982" s="12"/>
      <c r="O1982" s="12"/>
      <c r="P1982" s="12"/>
    </row>
    <row r="1983" spans="1:16" x14ac:dyDescent="0.25">
      <c r="A1983" s="35">
        <v>1982</v>
      </c>
      <c r="B1983" s="87">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28.333333333333332</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48.888888888888886</v>
      </c>
      <c r="N1983" s="12"/>
      <c r="O1983" s="12"/>
      <c r="P1983" s="12"/>
    </row>
    <row r="1984" spans="1:16" x14ac:dyDescent="0.25">
      <c r="A1984" s="35">
        <v>1983</v>
      </c>
      <c r="B1984" s="87">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19.444444444444443</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28.333333333333332</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48.888888888888886</v>
      </c>
      <c r="N1984" s="12"/>
      <c r="O1984" s="12"/>
      <c r="P1984" s="12"/>
    </row>
    <row r="1985" spans="1:16" x14ac:dyDescent="0.25">
      <c r="A1985" s="35">
        <v>1984</v>
      </c>
      <c r="B1985" s="87">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19.444444444444443</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28.333333333333332</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48.888888888888886</v>
      </c>
      <c r="N1985" s="12"/>
      <c r="O1985" s="12"/>
      <c r="P1985" s="12"/>
    </row>
    <row r="1986" spans="1:16" x14ac:dyDescent="0.25">
      <c r="A1986" s="35">
        <v>1985</v>
      </c>
      <c r="B1986" s="87">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19.444444444444443</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28.333333333333332</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48.888888888888886</v>
      </c>
      <c r="N1986" s="12"/>
      <c r="O1986" s="12"/>
      <c r="P1986" s="12"/>
    </row>
    <row r="1987" spans="1:16" x14ac:dyDescent="0.25">
      <c r="A1987" s="35">
        <v>1986</v>
      </c>
      <c r="B1987" s="87">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19.444444444444443</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48.888888888888886</v>
      </c>
      <c r="N1987" s="12"/>
      <c r="O1987" s="12"/>
      <c r="P1987" s="12"/>
    </row>
    <row r="1988" spans="1:16" x14ac:dyDescent="0.25">
      <c r="A1988" s="35">
        <v>1987</v>
      </c>
      <c r="B1988" s="87">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19.444444444444443</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48.888888888888886</v>
      </c>
      <c r="N1988" s="12"/>
      <c r="O1988" s="12"/>
      <c r="P1988" s="12"/>
    </row>
    <row r="1989" spans="1:16" x14ac:dyDescent="0.25">
      <c r="A1989" s="35">
        <v>1988</v>
      </c>
      <c r="B1989" s="87">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19.444444444444443</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48.888888888888886</v>
      </c>
      <c r="N1989" s="12"/>
      <c r="O1989" s="12"/>
      <c r="P1989" s="12"/>
    </row>
    <row r="1990" spans="1:16" x14ac:dyDescent="0.25">
      <c r="A1990" s="35">
        <v>1989</v>
      </c>
      <c r="B1990" s="87">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48.888888888888886</v>
      </c>
      <c r="N1990" s="12"/>
      <c r="O1990" s="12"/>
      <c r="P1990" s="12"/>
    </row>
    <row r="1991" spans="1:16" x14ac:dyDescent="0.25">
      <c r="A1991" s="35">
        <v>1990</v>
      </c>
      <c r="B1991" s="87">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48.888888888888886</v>
      </c>
      <c r="N1991" s="12"/>
      <c r="O1991" s="12"/>
      <c r="P1991" s="12"/>
    </row>
    <row r="1992" spans="1:16" x14ac:dyDescent="0.25">
      <c r="A1992" s="35">
        <v>1991</v>
      </c>
      <c r="B1992" s="87">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48.888888888888886</v>
      </c>
      <c r="N1992" s="12"/>
      <c r="O1992" s="12"/>
      <c r="P1992" s="12"/>
    </row>
    <row r="1993" spans="1:16" x14ac:dyDescent="0.25">
      <c r="A1993" s="35">
        <v>1992</v>
      </c>
      <c r="B1993" s="87">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48.888888888888886</v>
      </c>
      <c r="N1993" s="12"/>
      <c r="O1993" s="12"/>
      <c r="P1993" s="12"/>
    </row>
    <row r="1994" spans="1:16" x14ac:dyDescent="0.25">
      <c r="A1994" s="35">
        <v>1993</v>
      </c>
      <c r="B1994" s="87">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48.888888888888886</v>
      </c>
      <c r="N1994" s="12"/>
      <c r="O1994" s="12"/>
      <c r="P1994" s="12"/>
    </row>
    <row r="1995" spans="1:16" x14ac:dyDescent="0.25">
      <c r="A1995" s="35">
        <v>1994</v>
      </c>
      <c r="B1995" s="87">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48.888888888888886</v>
      </c>
      <c r="N1995" s="12"/>
      <c r="O1995" s="12"/>
      <c r="P1995" s="12"/>
    </row>
    <row r="1996" spans="1:16" x14ac:dyDescent="0.25">
      <c r="A1996" s="35">
        <v>1995</v>
      </c>
      <c r="B1996" s="87">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48.888888888888886</v>
      </c>
      <c r="N1996" s="12"/>
      <c r="O1996" s="12"/>
      <c r="P1996" s="12"/>
    </row>
    <row r="1997" spans="1:16" x14ac:dyDescent="0.25">
      <c r="A1997" s="35">
        <v>1996</v>
      </c>
      <c r="B1997" s="87">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48.888888888888886</v>
      </c>
      <c r="N1997" s="12"/>
      <c r="O1997" s="12"/>
      <c r="P1997" s="12"/>
    </row>
    <row r="1998" spans="1:16" x14ac:dyDescent="0.25">
      <c r="A1998" s="35">
        <v>1997</v>
      </c>
      <c r="B1998" s="87">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48.888888888888886</v>
      </c>
      <c r="N1998" s="12"/>
      <c r="O1998" s="12"/>
      <c r="P1998" s="12"/>
    </row>
    <row r="1999" spans="1:16" x14ac:dyDescent="0.25">
      <c r="A1999" s="35">
        <v>1998</v>
      </c>
      <c r="B1999" s="87">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48.888888888888886</v>
      </c>
      <c r="N1999" s="12"/>
      <c r="O1999" s="12"/>
      <c r="P1999" s="12"/>
    </row>
    <row r="2000" spans="1:16" x14ac:dyDescent="0.25">
      <c r="A2000" s="35">
        <v>1999</v>
      </c>
      <c r="B2000" s="87">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48.888888888888886</v>
      </c>
      <c r="N2000" s="12"/>
      <c r="O2000" s="12"/>
      <c r="P2000" s="12"/>
    </row>
    <row r="2001" spans="1:16" x14ac:dyDescent="0.25">
      <c r="A2001" s="35">
        <v>2000</v>
      </c>
      <c r="B2001" s="87">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28.333333333333332</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48.888888888888886</v>
      </c>
      <c r="N2001" s="12"/>
      <c r="O2001" s="12"/>
      <c r="P2001" s="12"/>
    </row>
    <row r="2002" spans="1:16" x14ac:dyDescent="0.25">
      <c r="A2002" s="35">
        <v>2001</v>
      </c>
      <c r="B2002" s="87">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28.333333333333332</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48.888888888888886</v>
      </c>
      <c r="N2002" s="12"/>
      <c r="O2002" s="12"/>
      <c r="P2002" s="12"/>
    </row>
    <row r="2003" spans="1:16" x14ac:dyDescent="0.25">
      <c r="A2003" s="35">
        <v>2002</v>
      </c>
      <c r="B2003" s="87">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28.333333333333332</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48.888888888888886</v>
      </c>
      <c r="N2003" s="12"/>
      <c r="O2003" s="12"/>
      <c r="P2003" s="12"/>
    </row>
    <row r="2004" spans="1:16" x14ac:dyDescent="0.25">
      <c r="A2004" s="35">
        <v>2003</v>
      </c>
      <c r="B2004" s="87">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28.333333333333332</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48.888888888888886</v>
      </c>
      <c r="N2004" s="12"/>
      <c r="O2004" s="12"/>
      <c r="P2004" s="12"/>
    </row>
    <row r="2005" spans="1:16" x14ac:dyDescent="0.25">
      <c r="A2005" s="35">
        <v>2004</v>
      </c>
      <c r="B2005" s="87">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28.333333333333332</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48.888888888888886</v>
      </c>
      <c r="N2005" s="12"/>
      <c r="O2005" s="12"/>
      <c r="P2005" s="12"/>
    </row>
    <row r="2006" spans="1:16" x14ac:dyDescent="0.25">
      <c r="A2006" s="35">
        <v>2005</v>
      </c>
      <c r="B2006" s="87">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28.333333333333332</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48.888888888888886</v>
      </c>
      <c r="N2006" s="12"/>
      <c r="O2006" s="12"/>
      <c r="P2006" s="12"/>
    </row>
    <row r="2007" spans="1:16" x14ac:dyDescent="0.25">
      <c r="A2007" s="35">
        <v>2006</v>
      </c>
      <c r="B2007" s="87">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28.333333333333332</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48.888888888888886</v>
      </c>
      <c r="N2007" s="12"/>
      <c r="O2007" s="12"/>
      <c r="P2007" s="12"/>
    </row>
    <row r="2008" spans="1:16" x14ac:dyDescent="0.25">
      <c r="A2008" s="35">
        <v>2007</v>
      </c>
      <c r="B2008" s="87">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19.444444444444443</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28.333333333333332</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48.888888888888886</v>
      </c>
      <c r="N2008" s="12"/>
      <c r="O2008" s="12"/>
      <c r="P2008" s="12"/>
    </row>
    <row r="2009" spans="1:16" x14ac:dyDescent="0.25">
      <c r="A2009" s="35">
        <v>2008</v>
      </c>
      <c r="B2009" s="87">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19.444444444444443</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28.333333333333332</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48.888888888888886</v>
      </c>
      <c r="N2009" s="12"/>
      <c r="O2009" s="12"/>
      <c r="P2009" s="12"/>
    </row>
    <row r="2010" spans="1:16" x14ac:dyDescent="0.25">
      <c r="A2010" s="35">
        <v>2009</v>
      </c>
      <c r="B2010" s="87">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19.444444444444443</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28.333333333333332</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48.888888888888886</v>
      </c>
      <c r="N2010" s="12"/>
      <c r="O2010" s="12"/>
      <c r="P2010" s="12"/>
    </row>
    <row r="2011" spans="1:16" x14ac:dyDescent="0.25">
      <c r="A2011" s="35">
        <v>2010</v>
      </c>
      <c r="B2011" s="87">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19.444444444444443</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48.888888888888886</v>
      </c>
      <c r="N2011" s="12"/>
      <c r="O2011" s="12"/>
      <c r="P2011" s="12"/>
    </row>
    <row r="2012" spans="1:16" x14ac:dyDescent="0.25">
      <c r="A2012" s="35">
        <v>2011</v>
      </c>
      <c r="B2012" s="87">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19.444444444444443</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48.888888888888886</v>
      </c>
      <c r="N2012" s="12"/>
      <c r="O2012" s="12"/>
      <c r="P2012" s="12"/>
    </row>
    <row r="2013" spans="1:16" x14ac:dyDescent="0.25">
      <c r="A2013" s="35">
        <v>2012</v>
      </c>
      <c r="B2013" s="87">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19.444444444444443</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48.888888888888886</v>
      </c>
      <c r="N2013" s="12"/>
      <c r="O2013" s="12"/>
      <c r="P2013" s="12"/>
    </row>
    <row r="2014" spans="1:16" x14ac:dyDescent="0.25">
      <c r="A2014" s="35">
        <v>2013</v>
      </c>
      <c r="B2014" s="87">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48.888888888888886</v>
      </c>
      <c r="N2014" s="12"/>
      <c r="O2014" s="12"/>
      <c r="P2014" s="12"/>
    </row>
    <row r="2015" spans="1:16" x14ac:dyDescent="0.25">
      <c r="A2015" s="35">
        <v>2014</v>
      </c>
      <c r="B2015" s="87">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48.888888888888886</v>
      </c>
      <c r="N2015" s="12"/>
      <c r="O2015" s="12"/>
      <c r="P2015" s="12"/>
    </row>
    <row r="2016" spans="1:16" x14ac:dyDescent="0.25">
      <c r="A2016" s="35">
        <v>2015</v>
      </c>
      <c r="B2016" s="87">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48.888888888888886</v>
      </c>
      <c r="N2016" s="12"/>
      <c r="O2016" s="12"/>
      <c r="P2016" s="12"/>
    </row>
    <row r="2017" spans="1:16" x14ac:dyDescent="0.25">
      <c r="A2017" s="35">
        <v>2016</v>
      </c>
      <c r="B2017" s="87">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48.888888888888886</v>
      </c>
      <c r="N2017" s="12"/>
      <c r="O2017" s="12"/>
      <c r="P2017" s="12"/>
    </row>
    <row r="2018" spans="1:16" x14ac:dyDescent="0.25">
      <c r="A2018" s="35">
        <v>2017</v>
      </c>
      <c r="B2018" s="87">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48.888888888888886</v>
      </c>
      <c r="N2018" s="12"/>
      <c r="O2018" s="12"/>
      <c r="P2018" s="12"/>
    </row>
    <row r="2019" spans="1:16" x14ac:dyDescent="0.25">
      <c r="A2019" s="35">
        <v>2018</v>
      </c>
      <c r="B2019" s="87">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48.888888888888886</v>
      </c>
      <c r="N2019" s="12"/>
      <c r="O2019" s="12"/>
      <c r="P2019" s="12"/>
    </row>
    <row r="2020" spans="1:16" x14ac:dyDescent="0.25">
      <c r="A2020" s="35">
        <v>2019</v>
      </c>
      <c r="B2020" s="87">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48.888888888888886</v>
      </c>
      <c r="N2020" s="12"/>
      <c r="O2020" s="12"/>
      <c r="P2020" s="12"/>
    </row>
    <row r="2021" spans="1:16" x14ac:dyDescent="0.25">
      <c r="A2021" s="35">
        <v>2020</v>
      </c>
      <c r="B2021" s="87">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48.888888888888886</v>
      </c>
      <c r="N2021" s="12"/>
      <c r="O2021" s="12"/>
      <c r="P2021" s="12"/>
    </row>
    <row r="2022" spans="1:16" x14ac:dyDescent="0.25">
      <c r="A2022" s="35">
        <v>2021</v>
      </c>
      <c r="B2022" s="87">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48.888888888888886</v>
      </c>
      <c r="N2022" s="12"/>
      <c r="O2022" s="12"/>
      <c r="P2022" s="12"/>
    </row>
    <row r="2023" spans="1:16" x14ac:dyDescent="0.25">
      <c r="A2023" s="35">
        <v>2022</v>
      </c>
      <c r="B2023" s="87">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48.888888888888886</v>
      </c>
      <c r="N2023" s="12"/>
      <c r="O2023" s="12"/>
      <c r="P2023" s="12"/>
    </row>
    <row r="2024" spans="1:16" x14ac:dyDescent="0.25">
      <c r="A2024" s="35">
        <v>2023</v>
      </c>
      <c r="B2024" s="87">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48.888888888888886</v>
      </c>
      <c r="N2024" s="12"/>
      <c r="O2024" s="12"/>
      <c r="P2024" s="12"/>
    </row>
    <row r="2025" spans="1:16" x14ac:dyDescent="0.25">
      <c r="A2025" s="35">
        <v>2024</v>
      </c>
      <c r="B2025" s="87">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28.333333333333332</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48.888888888888886</v>
      </c>
      <c r="N2025" s="12"/>
      <c r="O2025" s="12"/>
      <c r="P2025" s="12"/>
    </row>
    <row r="2026" spans="1:16" x14ac:dyDescent="0.25">
      <c r="A2026" s="35">
        <v>2025</v>
      </c>
      <c r="B2026" s="87">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28.333333333333332</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48.888888888888886</v>
      </c>
      <c r="N2026" s="12"/>
      <c r="O2026" s="12"/>
      <c r="P2026" s="12"/>
    </row>
    <row r="2027" spans="1:16" x14ac:dyDescent="0.25">
      <c r="A2027" s="35">
        <v>2026</v>
      </c>
      <c r="B2027" s="87">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28.333333333333332</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48.888888888888886</v>
      </c>
      <c r="N2027" s="12"/>
      <c r="O2027" s="12"/>
      <c r="P2027" s="12"/>
    </row>
    <row r="2028" spans="1:16" x14ac:dyDescent="0.25">
      <c r="A2028" s="35">
        <v>2027</v>
      </c>
      <c r="B2028" s="87">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28.333333333333332</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48.888888888888886</v>
      </c>
      <c r="N2028" s="12"/>
      <c r="O2028" s="12"/>
      <c r="P2028" s="12"/>
    </row>
    <row r="2029" spans="1:16" x14ac:dyDescent="0.25">
      <c r="A2029" s="35">
        <v>2028</v>
      </c>
      <c r="B2029" s="87">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28.333333333333332</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48.888888888888886</v>
      </c>
      <c r="N2029" s="12"/>
      <c r="O2029" s="12"/>
      <c r="P2029" s="12"/>
    </row>
    <row r="2030" spans="1:16" x14ac:dyDescent="0.25">
      <c r="A2030" s="35">
        <v>2029</v>
      </c>
      <c r="B2030" s="87">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28.333333333333332</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48.888888888888886</v>
      </c>
      <c r="N2030" s="12"/>
      <c r="O2030" s="12"/>
      <c r="P2030" s="12"/>
    </row>
    <row r="2031" spans="1:16" x14ac:dyDescent="0.25">
      <c r="A2031" s="35">
        <v>2030</v>
      </c>
      <c r="B2031" s="87">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28.333333333333332</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48.888888888888886</v>
      </c>
      <c r="N2031" s="12"/>
      <c r="O2031" s="12"/>
      <c r="P2031" s="12"/>
    </row>
    <row r="2032" spans="1:16" x14ac:dyDescent="0.25">
      <c r="A2032" s="35">
        <v>2031</v>
      </c>
      <c r="B2032" s="87">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19.444444444444443</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28.333333333333332</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48.888888888888886</v>
      </c>
      <c r="N2032" s="12"/>
      <c r="O2032" s="12"/>
      <c r="P2032" s="12"/>
    </row>
    <row r="2033" spans="1:16" x14ac:dyDescent="0.25">
      <c r="A2033" s="35">
        <v>2032</v>
      </c>
      <c r="B2033" s="87">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19.444444444444443</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28.333333333333332</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48.888888888888886</v>
      </c>
      <c r="N2033" s="12"/>
      <c r="O2033" s="12"/>
      <c r="P2033" s="12"/>
    </row>
    <row r="2034" spans="1:16" x14ac:dyDescent="0.25">
      <c r="A2034" s="35">
        <v>2033</v>
      </c>
      <c r="B2034" s="87">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19.444444444444443</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28.333333333333332</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48.888888888888886</v>
      </c>
      <c r="N2034" s="12"/>
      <c r="O2034" s="12"/>
      <c r="P2034" s="12"/>
    </row>
    <row r="2035" spans="1:16" x14ac:dyDescent="0.25">
      <c r="A2035" s="35">
        <v>2034</v>
      </c>
      <c r="B2035" s="87">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19.444444444444443</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48.888888888888886</v>
      </c>
      <c r="N2035" s="12"/>
      <c r="O2035" s="12"/>
      <c r="P2035" s="12"/>
    </row>
    <row r="2036" spans="1:16" x14ac:dyDescent="0.25">
      <c r="A2036" s="35">
        <v>2035</v>
      </c>
      <c r="B2036" s="87">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19.444444444444443</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48.888888888888886</v>
      </c>
      <c r="N2036" s="12"/>
      <c r="O2036" s="12"/>
      <c r="P2036" s="12"/>
    </row>
    <row r="2037" spans="1:16" x14ac:dyDescent="0.25">
      <c r="A2037" s="35">
        <v>2036</v>
      </c>
      <c r="B2037" s="87">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19.444444444444443</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48.888888888888886</v>
      </c>
      <c r="N2037" s="12"/>
      <c r="O2037" s="12"/>
      <c r="P2037" s="12"/>
    </row>
    <row r="2038" spans="1:16" x14ac:dyDescent="0.25">
      <c r="A2038" s="35">
        <v>2037</v>
      </c>
      <c r="B2038" s="87">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48.888888888888886</v>
      </c>
      <c r="N2038" s="12"/>
      <c r="O2038" s="12"/>
      <c r="P2038" s="12"/>
    </row>
    <row r="2039" spans="1:16" x14ac:dyDescent="0.25">
      <c r="A2039" s="35">
        <v>2038</v>
      </c>
      <c r="B2039" s="87">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48.888888888888886</v>
      </c>
      <c r="N2039" s="12"/>
      <c r="O2039" s="12"/>
      <c r="P2039" s="12"/>
    </row>
    <row r="2040" spans="1:16" x14ac:dyDescent="0.25">
      <c r="A2040" s="35">
        <v>2039</v>
      </c>
      <c r="B2040" s="87">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48.888888888888886</v>
      </c>
      <c r="N2040" s="12"/>
      <c r="O2040" s="12"/>
      <c r="P2040" s="12"/>
    </row>
    <row r="2041" spans="1:16" x14ac:dyDescent="0.25">
      <c r="A2041" s="35">
        <v>2040</v>
      </c>
      <c r="B2041" s="87">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48.888888888888886</v>
      </c>
      <c r="N2041" s="12"/>
      <c r="O2041" s="12"/>
      <c r="P2041" s="12"/>
    </row>
    <row r="2042" spans="1:16" x14ac:dyDescent="0.25">
      <c r="A2042" s="35">
        <v>2041</v>
      </c>
      <c r="B2042" s="87">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48.888888888888886</v>
      </c>
      <c r="N2042" s="12"/>
      <c r="O2042" s="12"/>
      <c r="P2042" s="12"/>
    </row>
    <row r="2043" spans="1:16" x14ac:dyDescent="0.25">
      <c r="A2043" s="35">
        <v>2042</v>
      </c>
      <c r="B2043" s="87">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48.888888888888886</v>
      </c>
      <c r="N2043" s="12"/>
      <c r="O2043" s="12"/>
      <c r="P2043" s="12"/>
    </row>
    <row r="2044" spans="1:16" x14ac:dyDescent="0.25">
      <c r="A2044" s="35">
        <v>2043</v>
      </c>
      <c r="B2044" s="87">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48.888888888888886</v>
      </c>
      <c r="N2044" s="12"/>
      <c r="O2044" s="12"/>
      <c r="P2044" s="12"/>
    </row>
    <row r="2045" spans="1:16" x14ac:dyDescent="0.25">
      <c r="A2045" s="35">
        <v>2044</v>
      </c>
      <c r="B2045" s="87">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48.888888888888886</v>
      </c>
      <c r="N2045" s="12"/>
      <c r="O2045" s="12"/>
      <c r="P2045" s="12"/>
    </row>
    <row r="2046" spans="1:16" x14ac:dyDescent="0.25">
      <c r="A2046" s="35">
        <v>2045</v>
      </c>
      <c r="B2046" s="87">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48.888888888888886</v>
      </c>
      <c r="N2046" s="12"/>
      <c r="O2046" s="12"/>
      <c r="P2046" s="12"/>
    </row>
    <row r="2047" spans="1:16" x14ac:dyDescent="0.25">
      <c r="A2047" s="35">
        <v>2046</v>
      </c>
      <c r="B2047" s="87">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48.888888888888886</v>
      </c>
      <c r="N2047" s="12"/>
      <c r="O2047" s="12"/>
      <c r="P2047" s="12"/>
    </row>
    <row r="2048" spans="1:16" x14ac:dyDescent="0.25">
      <c r="A2048" s="35">
        <v>2047</v>
      </c>
      <c r="B2048" s="87">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48.888888888888886</v>
      </c>
      <c r="N2048" s="12"/>
      <c r="O2048" s="12"/>
      <c r="P2048" s="12"/>
    </row>
    <row r="2049" spans="1:16" x14ac:dyDescent="0.25">
      <c r="A2049" s="35">
        <v>2048</v>
      </c>
      <c r="B2049" s="87">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28.333333333333332</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48.888888888888886</v>
      </c>
      <c r="N2049" s="12"/>
      <c r="O2049" s="12"/>
      <c r="P2049" s="12"/>
    </row>
    <row r="2050" spans="1:16" x14ac:dyDescent="0.25">
      <c r="A2050" s="35">
        <v>2049</v>
      </c>
      <c r="B2050" s="87">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28.333333333333332</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48.888888888888886</v>
      </c>
      <c r="N2050" s="12"/>
      <c r="O2050" s="12"/>
      <c r="P2050" s="12"/>
    </row>
    <row r="2051" spans="1:16" x14ac:dyDescent="0.25">
      <c r="A2051" s="35">
        <v>2050</v>
      </c>
      <c r="B2051" s="87">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28.333333333333332</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48.888888888888886</v>
      </c>
      <c r="N2051" s="12"/>
      <c r="O2051" s="12"/>
      <c r="P2051" s="12"/>
    </row>
    <row r="2052" spans="1:16" x14ac:dyDescent="0.25">
      <c r="A2052" s="35">
        <v>2051</v>
      </c>
      <c r="B2052" s="87">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28.333333333333332</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48.888888888888886</v>
      </c>
      <c r="N2052" s="12"/>
      <c r="O2052" s="12"/>
      <c r="P2052" s="12"/>
    </row>
    <row r="2053" spans="1:16" x14ac:dyDescent="0.25">
      <c r="A2053" s="35">
        <v>2052</v>
      </c>
      <c r="B2053" s="87">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28.333333333333332</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48.888888888888886</v>
      </c>
      <c r="N2053" s="12"/>
      <c r="O2053" s="12"/>
      <c r="P2053" s="12"/>
    </row>
    <row r="2054" spans="1:16" x14ac:dyDescent="0.25">
      <c r="A2054" s="35">
        <v>2053</v>
      </c>
      <c r="B2054" s="87">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28.333333333333332</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48.888888888888886</v>
      </c>
      <c r="N2054" s="12"/>
      <c r="O2054" s="12"/>
      <c r="P2054" s="12"/>
    </row>
    <row r="2055" spans="1:16" x14ac:dyDescent="0.25">
      <c r="A2055" s="35">
        <v>2054</v>
      </c>
      <c r="B2055" s="87">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28.333333333333332</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48.888888888888886</v>
      </c>
      <c r="N2055" s="12"/>
      <c r="O2055" s="12"/>
      <c r="P2055" s="12"/>
    </row>
    <row r="2056" spans="1:16" x14ac:dyDescent="0.25">
      <c r="A2056" s="35">
        <v>2055</v>
      </c>
      <c r="B2056" s="87">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19.444444444444443</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28.333333333333332</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48.888888888888886</v>
      </c>
      <c r="N2056" s="12"/>
      <c r="O2056" s="12"/>
      <c r="P2056" s="12"/>
    </row>
    <row r="2057" spans="1:16" x14ac:dyDescent="0.25">
      <c r="A2057" s="35">
        <v>2056</v>
      </c>
      <c r="B2057" s="87">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19.444444444444443</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28.333333333333332</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48.888888888888886</v>
      </c>
      <c r="N2057" s="12"/>
      <c r="O2057" s="12"/>
      <c r="P2057" s="12"/>
    </row>
    <row r="2058" spans="1:16" x14ac:dyDescent="0.25">
      <c r="A2058" s="35">
        <v>2057</v>
      </c>
      <c r="B2058" s="87">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19.444444444444443</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28.333333333333332</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48.888888888888886</v>
      </c>
      <c r="N2058" s="12"/>
      <c r="O2058" s="12"/>
      <c r="P2058" s="12"/>
    </row>
    <row r="2059" spans="1:16" x14ac:dyDescent="0.25">
      <c r="A2059" s="35">
        <v>2058</v>
      </c>
      <c r="B2059" s="87">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19.444444444444443</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48.888888888888886</v>
      </c>
      <c r="N2059" s="12"/>
      <c r="O2059" s="12"/>
      <c r="P2059" s="12"/>
    </row>
    <row r="2060" spans="1:16" x14ac:dyDescent="0.25">
      <c r="A2060" s="35">
        <v>2059</v>
      </c>
      <c r="B2060" s="87">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19.444444444444443</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48.888888888888886</v>
      </c>
      <c r="N2060" s="12"/>
      <c r="O2060" s="12"/>
      <c r="P2060" s="12"/>
    </row>
    <row r="2061" spans="1:16" x14ac:dyDescent="0.25">
      <c r="A2061" s="35">
        <v>2060</v>
      </c>
      <c r="B2061" s="87">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19.444444444444443</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48.888888888888886</v>
      </c>
      <c r="N2061" s="12"/>
      <c r="O2061" s="12"/>
      <c r="P2061" s="12"/>
    </row>
    <row r="2062" spans="1:16" x14ac:dyDescent="0.25">
      <c r="A2062" s="35">
        <v>2061</v>
      </c>
      <c r="B2062" s="87">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48.888888888888886</v>
      </c>
      <c r="N2062" s="12"/>
      <c r="O2062" s="12"/>
      <c r="P2062" s="12"/>
    </row>
    <row r="2063" spans="1:16" x14ac:dyDescent="0.25">
      <c r="A2063" s="35">
        <v>2062</v>
      </c>
      <c r="B2063" s="87">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48.888888888888886</v>
      </c>
      <c r="N2063" s="12"/>
      <c r="O2063" s="12"/>
      <c r="P2063" s="12"/>
    </row>
    <row r="2064" spans="1:16" x14ac:dyDescent="0.25">
      <c r="A2064" s="35">
        <v>2063</v>
      </c>
      <c r="B2064" s="87">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48.888888888888886</v>
      </c>
      <c r="N2064" s="12"/>
      <c r="O2064" s="12"/>
      <c r="P2064" s="12"/>
    </row>
    <row r="2065" spans="1:16" x14ac:dyDescent="0.25">
      <c r="A2065" s="35">
        <v>2064</v>
      </c>
      <c r="B2065" s="87">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48.888888888888886</v>
      </c>
      <c r="N2065" s="12"/>
      <c r="O2065" s="12"/>
      <c r="P2065" s="12"/>
    </row>
    <row r="2066" spans="1:16" x14ac:dyDescent="0.25">
      <c r="A2066" s="35">
        <v>2065</v>
      </c>
      <c r="B2066" s="87">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48.888888888888886</v>
      </c>
      <c r="N2066" s="12"/>
      <c r="O2066" s="12"/>
      <c r="P2066" s="12"/>
    </row>
    <row r="2067" spans="1:16" x14ac:dyDescent="0.25">
      <c r="A2067" s="35">
        <v>2066</v>
      </c>
      <c r="B2067" s="87">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48.888888888888886</v>
      </c>
      <c r="N2067" s="12"/>
      <c r="O2067" s="12"/>
      <c r="P2067" s="12"/>
    </row>
    <row r="2068" spans="1:16" x14ac:dyDescent="0.25">
      <c r="A2068" s="35">
        <v>2067</v>
      </c>
      <c r="B2068" s="87">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48.888888888888886</v>
      </c>
      <c r="N2068" s="12"/>
      <c r="O2068" s="12"/>
      <c r="P2068" s="12"/>
    </row>
    <row r="2069" spans="1:16" x14ac:dyDescent="0.25">
      <c r="A2069" s="35">
        <v>2068</v>
      </c>
      <c r="B2069" s="87">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48.888888888888886</v>
      </c>
      <c r="N2069" s="12"/>
      <c r="O2069" s="12"/>
      <c r="P2069" s="12"/>
    </row>
    <row r="2070" spans="1:16" x14ac:dyDescent="0.25">
      <c r="A2070" s="35">
        <v>2069</v>
      </c>
      <c r="B2070" s="87">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48.888888888888886</v>
      </c>
      <c r="N2070" s="12"/>
      <c r="O2070" s="12"/>
      <c r="P2070" s="12"/>
    </row>
    <row r="2071" spans="1:16" x14ac:dyDescent="0.25">
      <c r="A2071" s="35">
        <v>2070</v>
      </c>
      <c r="B2071" s="87">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48.888888888888886</v>
      </c>
      <c r="N2071" s="12"/>
      <c r="O2071" s="12"/>
      <c r="P2071" s="12"/>
    </row>
    <row r="2072" spans="1:16" x14ac:dyDescent="0.25">
      <c r="A2072" s="35">
        <v>2071</v>
      </c>
      <c r="B2072" s="87">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48.888888888888886</v>
      </c>
      <c r="N2072" s="12"/>
      <c r="O2072" s="12"/>
      <c r="P2072" s="12"/>
    </row>
    <row r="2073" spans="1:16" x14ac:dyDescent="0.25">
      <c r="A2073" s="35">
        <v>2072</v>
      </c>
      <c r="B2073" s="87">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28.333333333333332</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48.888888888888886</v>
      </c>
      <c r="N2073" s="12"/>
      <c r="O2073" s="12"/>
      <c r="P2073" s="12"/>
    </row>
    <row r="2074" spans="1:16" x14ac:dyDescent="0.25">
      <c r="A2074" s="35">
        <v>2073</v>
      </c>
      <c r="B2074" s="87">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28.333333333333332</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48.888888888888886</v>
      </c>
      <c r="N2074" s="12"/>
      <c r="O2074" s="12"/>
      <c r="P2074" s="12"/>
    </row>
    <row r="2075" spans="1:16" x14ac:dyDescent="0.25">
      <c r="A2075" s="35">
        <v>2074</v>
      </c>
      <c r="B2075" s="87">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28.333333333333332</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48.888888888888886</v>
      </c>
      <c r="N2075" s="12"/>
      <c r="O2075" s="12"/>
      <c r="P2075" s="12"/>
    </row>
    <row r="2076" spans="1:16" x14ac:dyDescent="0.25">
      <c r="A2076" s="35">
        <v>2075</v>
      </c>
      <c r="B2076" s="87">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28.333333333333332</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48.888888888888886</v>
      </c>
      <c r="N2076" s="12"/>
      <c r="O2076" s="12"/>
      <c r="P2076" s="12"/>
    </row>
    <row r="2077" spans="1:16" x14ac:dyDescent="0.25">
      <c r="A2077" s="35">
        <v>2076</v>
      </c>
      <c r="B2077" s="87">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28.333333333333332</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48.888888888888886</v>
      </c>
      <c r="N2077" s="12"/>
      <c r="O2077" s="12"/>
      <c r="P2077" s="12"/>
    </row>
    <row r="2078" spans="1:16" x14ac:dyDescent="0.25">
      <c r="A2078" s="35">
        <v>2077</v>
      </c>
      <c r="B2078" s="87">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28.333333333333332</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48.888888888888886</v>
      </c>
      <c r="N2078" s="12"/>
      <c r="O2078" s="12"/>
      <c r="P2078" s="12"/>
    </row>
    <row r="2079" spans="1:16" x14ac:dyDescent="0.25">
      <c r="A2079" s="35">
        <v>2078</v>
      </c>
      <c r="B2079" s="87">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28.333333333333332</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48.888888888888886</v>
      </c>
      <c r="N2079" s="12"/>
      <c r="O2079" s="12"/>
      <c r="P2079" s="12"/>
    </row>
    <row r="2080" spans="1:16" x14ac:dyDescent="0.25">
      <c r="A2080" s="35">
        <v>2079</v>
      </c>
      <c r="B2080" s="87">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19.444444444444443</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28.333333333333332</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48.888888888888886</v>
      </c>
      <c r="N2080" s="12"/>
      <c r="O2080" s="12"/>
      <c r="P2080" s="12"/>
    </row>
    <row r="2081" spans="1:16" x14ac:dyDescent="0.25">
      <c r="A2081" s="35">
        <v>2080</v>
      </c>
      <c r="B2081" s="87">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19.444444444444443</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28.333333333333332</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48.888888888888886</v>
      </c>
      <c r="N2081" s="12"/>
      <c r="O2081" s="12"/>
      <c r="P2081" s="12"/>
    </row>
    <row r="2082" spans="1:16" x14ac:dyDescent="0.25">
      <c r="A2082" s="35">
        <v>2081</v>
      </c>
      <c r="B2082" s="87">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19.444444444444443</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28.333333333333332</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48.888888888888886</v>
      </c>
      <c r="N2082" s="12"/>
      <c r="O2082" s="12"/>
      <c r="P2082" s="12"/>
    </row>
    <row r="2083" spans="1:16" x14ac:dyDescent="0.25">
      <c r="A2083" s="35">
        <v>2082</v>
      </c>
      <c r="B2083" s="87">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19.444444444444443</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48.888888888888886</v>
      </c>
      <c r="N2083" s="12"/>
      <c r="O2083" s="12"/>
      <c r="P2083" s="12"/>
    </row>
    <row r="2084" spans="1:16" x14ac:dyDescent="0.25">
      <c r="A2084" s="35">
        <v>2083</v>
      </c>
      <c r="B2084" s="87">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19.444444444444443</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48.888888888888886</v>
      </c>
      <c r="N2084" s="12"/>
      <c r="O2084" s="12"/>
      <c r="P2084" s="12"/>
    </row>
    <row r="2085" spans="1:16" x14ac:dyDescent="0.25">
      <c r="A2085" s="35">
        <v>2084</v>
      </c>
      <c r="B2085" s="87">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19.444444444444443</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48.888888888888886</v>
      </c>
      <c r="N2085" s="12"/>
      <c r="O2085" s="12"/>
      <c r="P2085" s="12"/>
    </row>
    <row r="2086" spans="1:16" x14ac:dyDescent="0.25">
      <c r="A2086" s="35">
        <v>2085</v>
      </c>
      <c r="B2086" s="87">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48.888888888888886</v>
      </c>
      <c r="N2086" s="12"/>
      <c r="O2086" s="12"/>
      <c r="P2086" s="12"/>
    </row>
    <row r="2087" spans="1:16" x14ac:dyDescent="0.25">
      <c r="A2087" s="35">
        <v>2086</v>
      </c>
      <c r="B2087" s="87">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48.888888888888886</v>
      </c>
      <c r="N2087" s="12"/>
      <c r="O2087" s="12"/>
      <c r="P2087" s="12"/>
    </row>
    <row r="2088" spans="1:16" x14ac:dyDescent="0.25">
      <c r="A2088" s="35">
        <v>2087</v>
      </c>
      <c r="B2088" s="87">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48.888888888888886</v>
      </c>
      <c r="N2088" s="12"/>
      <c r="O2088" s="12"/>
      <c r="P2088" s="12"/>
    </row>
    <row r="2089" spans="1:16" x14ac:dyDescent="0.25">
      <c r="A2089" s="35">
        <v>2088</v>
      </c>
      <c r="B2089" s="87">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48.888888888888886</v>
      </c>
      <c r="N2089" s="12"/>
      <c r="O2089" s="12"/>
      <c r="P2089" s="12"/>
    </row>
    <row r="2090" spans="1:16" x14ac:dyDescent="0.25">
      <c r="A2090" s="35">
        <v>2089</v>
      </c>
      <c r="B2090" s="87">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48.888888888888886</v>
      </c>
      <c r="N2090" s="12"/>
      <c r="O2090" s="12"/>
      <c r="P2090" s="12"/>
    </row>
    <row r="2091" spans="1:16" x14ac:dyDescent="0.25">
      <c r="A2091" s="35">
        <v>2090</v>
      </c>
      <c r="B2091" s="87">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48.888888888888886</v>
      </c>
      <c r="N2091" s="12"/>
      <c r="O2091" s="12"/>
      <c r="P2091" s="12"/>
    </row>
    <row r="2092" spans="1:16" x14ac:dyDescent="0.25">
      <c r="A2092" s="35">
        <v>2091</v>
      </c>
      <c r="B2092" s="87">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48.888888888888886</v>
      </c>
      <c r="N2092" s="12"/>
      <c r="O2092" s="12"/>
      <c r="P2092" s="12"/>
    </row>
    <row r="2093" spans="1:16" x14ac:dyDescent="0.25">
      <c r="A2093" s="35">
        <v>2092</v>
      </c>
      <c r="B2093" s="87">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48.888888888888886</v>
      </c>
      <c r="N2093" s="12"/>
      <c r="O2093" s="12"/>
      <c r="P2093" s="12"/>
    </row>
    <row r="2094" spans="1:16" x14ac:dyDescent="0.25">
      <c r="A2094" s="35">
        <v>2093</v>
      </c>
      <c r="B2094" s="87">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48.888888888888886</v>
      </c>
      <c r="N2094" s="12"/>
      <c r="O2094" s="12"/>
      <c r="P2094" s="12"/>
    </row>
    <row r="2095" spans="1:16" x14ac:dyDescent="0.25">
      <c r="A2095" s="35">
        <v>2094</v>
      </c>
      <c r="B2095" s="87">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48.888888888888886</v>
      </c>
      <c r="N2095" s="12"/>
      <c r="O2095" s="12"/>
      <c r="P2095" s="12"/>
    </row>
    <row r="2096" spans="1:16" x14ac:dyDescent="0.25">
      <c r="A2096" s="35">
        <v>2095</v>
      </c>
      <c r="B2096" s="87">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48.888888888888886</v>
      </c>
      <c r="N2096" s="12"/>
      <c r="O2096" s="12"/>
      <c r="P2096" s="12"/>
    </row>
    <row r="2097" spans="1:16" x14ac:dyDescent="0.25">
      <c r="A2097" s="35">
        <v>2096</v>
      </c>
      <c r="B2097" s="87">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28.333333333333332</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48.888888888888886</v>
      </c>
      <c r="N2097" s="12"/>
      <c r="O2097" s="12"/>
      <c r="P2097" s="12"/>
    </row>
    <row r="2098" spans="1:16" x14ac:dyDescent="0.25">
      <c r="A2098" s="35">
        <v>2097</v>
      </c>
      <c r="B2098" s="87">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28.333333333333332</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48.888888888888886</v>
      </c>
      <c r="N2098" s="12"/>
      <c r="O2098" s="12"/>
      <c r="P2098" s="12"/>
    </row>
    <row r="2099" spans="1:16" x14ac:dyDescent="0.25">
      <c r="A2099" s="35">
        <v>2098</v>
      </c>
      <c r="B2099" s="87">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28.333333333333332</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48.888888888888886</v>
      </c>
      <c r="N2099" s="12"/>
      <c r="O2099" s="12"/>
      <c r="P2099" s="12"/>
    </row>
    <row r="2100" spans="1:16" x14ac:dyDescent="0.25">
      <c r="A2100" s="35">
        <v>2099</v>
      </c>
      <c r="B2100" s="87">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28.333333333333332</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48.888888888888886</v>
      </c>
      <c r="N2100" s="12"/>
      <c r="O2100" s="12"/>
      <c r="P2100" s="12"/>
    </row>
    <row r="2101" spans="1:16" x14ac:dyDescent="0.25">
      <c r="A2101" s="35">
        <v>2100</v>
      </c>
      <c r="B2101" s="87">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28.333333333333332</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48.888888888888886</v>
      </c>
      <c r="N2101" s="12"/>
      <c r="O2101" s="12"/>
      <c r="P2101" s="12"/>
    </row>
    <row r="2102" spans="1:16" x14ac:dyDescent="0.25">
      <c r="A2102" s="35">
        <v>2101</v>
      </c>
      <c r="B2102" s="87">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28.333333333333332</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48.888888888888886</v>
      </c>
      <c r="N2102" s="12"/>
      <c r="O2102" s="12"/>
      <c r="P2102" s="12"/>
    </row>
    <row r="2103" spans="1:16" x14ac:dyDescent="0.25">
      <c r="A2103" s="35">
        <v>2102</v>
      </c>
      <c r="B2103" s="87">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28.333333333333332</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48.888888888888886</v>
      </c>
      <c r="N2103" s="12"/>
      <c r="O2103" s="12"/>
      <c r="P2103" s="12"/>
    </row>
    <row r="2104" spans="1:16" x14ac:dyDescent="0.25">
      <c r="A2104" s="35">
        <v>2103</v>
      </c>
      <c r="B2104" s="87">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19.444444444444443</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28.333333333333332</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48.888888888888886</v>
      </c>
      <c r="N2104" s="12"/>
      <c r="O2104" s="12"/>
      <c r="P2104" s="12"/>
    </row>
    <row r="2105" spans="1:16" x14ac:dyDescent="0.25">
      <c r="A2105" s="35">
        <v>2104</v>
      </c>
      <c r="B2105" s="87">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19.444444444444443</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28.333333333333332</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48.888888888888886</v>
      </c>
      <c r="N2105" s="12"/>
      <c r="O2105" s="12"/>
      <c r="P2105" s="12"/>
    </row>
    <row r="2106" spans="1:16" x14ac:dyDescent="0.25">
      <c r="A2106" s="35">
        <v>2105</v>
      </c>
      <c r="B2106" s="87">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19.444444444444443</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28.333333333333332</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48.888888888888886</v>
      </c>
      <c r="N2106" s="12"/>
      <c r="O2106" s="12"/>
      <c r="P2106" s="12"/>
    </row>
    <row r="2107" spans="1:16" x14ac:dyDescent="0.25">
      <c r="A2107" s="35">
        <v>2106</v>
      </c>
      <c r="B2107" s="87">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19.444444444444443</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48.888888888888886</v>
      </c>
      <c r="N2107" s="12"/>
      <c r="O2107" s="12"/>
      <c r="P2107" s="12"/>
    </row>
    <row r="2108" spans="1:16" x14ac:dyDescent="0.25">
      <c r="A2108" s="35">
        <v>2107</v>
      </c>
      <c r="B2108" s="87">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19.444444444444443</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48.888888888888886</v>
      </c>
      <c r="N2108" s="12"/>
      <c r="O2108" s="12"/>
      <c r="P2108" s="12"/>
    </row>
    <row r="2109" spans="1:16" x14ac:dyDescent="0.25">
      <c r="A2109" s="35">
        <v>2108</v>
      </c>
      <c r="B2109" s="87">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19.444444444444443</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48.888888888888886</v>
      </c>
      <c r="N2109" s="12"/>
      <c r="O2109" s="12"/>
      <c r="P2109" s="12"/>
    </row>
    <row r="2110" spans="1:16" x14ac:dyDescent="0.25">
      <c r="A2110" s="35">
        <v>2109</v>
      </c>
      <c r="B2110" s="87">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48.888888888888886</v>
      </c>
      <c r="N2110" s="12"/>
      <c r="O2110" s="12"/>
      <c r="P2110" s="12"/>
    </row>
    <row r="2111" spans="1:16" x14ac:dyDescent="0.25">
      <c r="A2111" s="35">
        <v>2110</v>
      </c>
      <c r="B2111" s="87">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48.888888888888886</v>
      </c>
      <c r="N2111" s="12"/>
      <c r="O2111" s="12"/>
      <c r="P2111" s="12"/>
    </row>
    <row r="2112" spans="1:16" x14ac:dyDescent="0.25">
      <c r="A2112" s="35">
        <v>2111</v>
      </c>
      <c r="B2112" s="87">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48.888888888888886</v>
      </c>
      <c r="N2112" s="12"/>
      <c r="O2112" s="12"/>
      <c r="P2112" s="12"/>
    </row>
    <row r="2113" spans="1:16" x14ac:dyDescent="0.25">
      <c r="A2113" s="35">
        <v>2112</v>
      </c>
      <c r="B2113" s="87">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48.888888888888886</v>
      </c>
      <c r="N2113" s="12"/>
      <c r="O2113" s="12"/>
      <c r="P2113" s="12"/>
    </row>
    <row r="2114" spans="1:16" x14ac:dyDescent="0.25">
      <c r="A2114" s="35">
        <v>2113</v>
      </c>
      <c r="B2114" s="87">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48.888888888888886</v>
      </c>
      <c r="N2114" s="12"/>
      <c r="O2114" s="12"/>
      <c r="P2114" s="12"/>
    </row>
    <row r="2115" spans="1:16" x14ac:dyDescent="0.25">
      <c r="A2115" s="35">
        <v>2114</v>
      </c>
      <c r="B2115" s="87">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48.888888888888886</v>
      </c>
      <c r="N2115" s="12"/>
      <c r="O2115" s="12"/>
      <c r="P2115" s="12"/>
    </row>
    <row r="2116" spans="1:16" x14ac:dyDescent="0.25">
      <c r="A2116" s="35">
        <v>2115</v>
      </c>
      <c r="B2116" s="87">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48.888888888888886</v>
      </c>
      <c r="N2116" s="12"/>
      <c r="O2116" s="12"/>
      <c r="P2116" s="12"/>
    </row>
    <row r="2117" spans="1:16" x14ac:dyDescent="0.25">
      <c r="A2117" s="35">
        <v>2116</v>
      </c>
      <c r="B2117" s="87">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48.888888888888886</v>
      </c>
      <c r="N2117" s="12"/>
      <c r="O2117" s="12"/>
      <c r="P2117" s="12"/>
    </row>
    <row r="2118" spans="1:16" x14ac:dyDescent="0.25">
      <c r="A2118" s="35">
        <v>2117</v>
      </c>
      <c r="B2118" s="87">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48.888888888888886</v>
      </c>
      <c r="N2118" s="12"/>
      <c r="O2118" s="12"/>
      <c r="P2118" s="12"/>
    </row>
    <row r="2119" spans="1:16" x14ac:dyDescent="0.25">
      <c r="A2119" s="35">
        <v>2118</v>
      </c>
      <c r="B2119" s="87">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48.888888888888886</v>
      </c>
      <c r="N2119" s="12"/>
      <c r="O2119" s="12"/>
      <c r="P2119" s="12"/>
    </row>
    <row r="2120" spans="1:16" x14ac:dyDescent="0.25">
      <c r="A2120" s="35">
        <v>2119</v>
      </c>
      <c r="B2120" s="87">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48.888888888888886</v>
      </c>
      <c r="N2120" s="12"/>
      <c r="O2120" s="12"/>
      <c r="P2120" s="12"/>
    </row>
    <row r="2121" spans="1:16" x14ac:dyDescent="0.25">
      <c r="A2121" s="35">
        <v>2120</v>
      </c>
      <c r="B2121" s="87">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28.333333333333332</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48.888888888888886</v>
      </c>
      <c r="N2121" s="12"/>
      <c r="O2121" s="12"/>
      <c r="P2121" s="12"/>
    </row>
    <row r="2122" spans="1:16" x14ac:dyDescent="0.25">
      <c r="A2122" s="35">
        <v>2121</v>
      </c>
      <c r="B2122" s="87">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28.333333333333332</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48.888888888888886</v>
      </c>
      <c r="N2122" s="12"/>
      <c r="O2122" s="12"/>
      <c r="P2122" s="12"/>
    </row>
    <row r="2123" spans="1:16" x14ac:dyDescent="0.25">
      <c r="A2123" s="35">
        <v>2122</v>
      </c>
      <c r="B2123" s="87">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28.333333333333332</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48.888888888888886</v>
      </c>
      <c r="N2123" s="12"/>
      <c r="O2123" s="12"/>
      <c r="P2123" s="12"/>
    </row>
    <row r="2124" spans="1:16" x14ac:dyDescent="0.25">
      <c r="A2124" s="35">
        <v>2123</v>
      </c>
      <c r="B2124" s="87">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28.333333333333332</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48.888888888888886</v>
      </c>
      <c r="N2124" s="12"/>
      <c r="O2124" s="12"/>
      <c r="P2124" s="12"/>
    </row>
    <row r="2125" spans="1:16" x14ac:dyDescent="0.25">
      <c r="A2125" s="35">
        <v>2124</v>
      </c>
      <c r="B2125" s="87">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28.333333333333332</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48.888888888888886</v>
      </c>
      <c r="N2125" s="12"/>
      <c r="O2125" s="12"/>
      <c r="P2125" s="12"/>
    </row>
    <row r="2126" spans="1:16" x14ac:dyDescent="0.25">
      <c r="A2126" s="35">
        <v>2125</v>
      </c>
      <c r="B2126" s="87">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28.333333333333332</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48.888888888888886</v>
      </c>
      <c r="N2126" s="12"/>
      <c r="O2126" s="12"/>
      <c r="P2126" s="12"/>
    </row>
    <row r="2127" spans="1:16" x14ac:dyDescent="0.25">
      <c r="A2127" s="35">
        <v>2126</v>
      </c>
      <c r="B2127" s="87">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28.333333333333332</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48.888888888888886</v>
      </c>
      <c r="N2127" s="12"/>
      <c r="O2127" s="12"/>
      <c r="P2127" s="12"/>
    </row>
    <row r="2128" spans="1:16" x14ac:dyDescent="0.25">
      <c r="A2128" s="35">
        <v>2127</v>
      </c>
      <c r="B2128" s="87">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19.444444444444443</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28.333333333333332</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48.888888888888886</v>
      </c>
      <c r="N2128" s="12"/>
      <c r="O2128" s="12"/>
      <c r="P2128" s="12"/>
    </row>
    <row r="2129" spans="1:16" x14ac:dyDescent="0.25">
      <c r="A2129" s="35">
        <v>2128</v>
      </c>
      <c r="B2129" s="87">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19.444444444444443</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28.333333333333332</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48.888888888888886</v>
      </c>
      <c r="N2129" s="12"/>
      <c r="O2129" s="12"/>
      <c r="P2129" s="12"/>
    </row>
    <row r="2130" spans="1:16" x14ac:dyDescent="0.25">
      <c r="A2130" s="35">
        <v>2129</v>
      </c>
      <c r="B2130" s="87">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19.444444444444443</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28.333333333333332</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48.888888888888886</v>
      </c>
      <c r="N2130" s="12"/>
      <c r="O2130" s="12"/>
      <c r="P2130" s="12"/>
    </row>
    <row r="2131" spans="1:16" x14ac:dyDescent="0.25">
      <c r="A2131" s="35">
        <v>2130</v>
      </c>
      <c r="B2131" s="87">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19.444444444444443</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48.888888888888886</v>
      </c>
      <c r="N2131" s="12"/>
      <c r="O2131" s="12"/>
      <c r="P2131" s="12"/>
    </row>
    <row r="2132" spans="1:16" x14ac:dyDescent="0.25">
      <c r="A2132" s="35">
        <v>2131</v>
      </c>
      <c r="B2132" s="87">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19.444444444444443</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48.888888888888886</v>
      </c>
      <c r="N2132" s="12"/>
      <c r="O2132" s="12"/>
      <c r="P2132" s="12"/>
    </row>
    <row r="2133" spans="1:16" x14ac:dyDescent="0.25">
      <c r="A2133" s="35">
        <v>2132</v>
      </c>
      <c r="B2133" s="87">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19.444444444444443</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48.888888888888886</v>
      </c>
      <c r="N2133" s="12"/>
      <c r="O2133" s="12"/>
      <c r="P2133" s="12"/>
    </row>
    <row r="2134" spans="1:16" x14ac:dyDescent="0.25">
      <c r="A2134" s="35">
        <v>2133</v>
      </c>
      <c r="B2134" s="87">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48.888888888888886</v>
      </c>
      <c r="N2134" s="12"/>
      <c r="O2134" s="12"/>
      <c r="P2134" s="12"/>
    </row>
    <row r="2135" spans="1:16" x14ac:dyDescent="0.25">
      <c r="A2135" s="35">
        <v>2134</v>
      </c>
      <c r="B2135" s="87">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48.888888888888886</v>
      </c>
      <c r="N2135" s="12"/>
      <c r="O2135" s="12"/>
      <c r="P2135" s="12"/>
    </row>
    <row r="2136" spans="1:16" x14ac:dyDescent="0.25">
      <c r="A2136" s="35">
        <v>2135</v>
      </c>
      <c r="B2136" s="87">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48.888888888888886</v>
      </c>
      <c r="N2136" s="12"/>
      <c r="O2136" s="12"/>
      <c r="P2136" s="12"/>
    </row>
    <row r="2137" spans="1:16" x14ac:dyDescent="0.25">
      <c r="A2137" s="35">
        <v>2136</v>
      </c>
      <c r="B2137" s="87">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48.888888888888886</v>
      </c>
      <c r="N2137" s="12"/>
      <c r="O2137" s="12"/>
      <c r="P2137" s="12"/>
    </row>
    <row r="2138" spans="1:16" x14ac:dyDescent="0.25">
      <c r="A2138" s="35">
        <v>2137</v>
      </c>
      <c r="B2138" s="87">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48.888888888888886</v>
      </c>
      <c r="N2138" s="12"/>
      <c r="O2138" s="12"/>
      <c r="P2138" s="12"/>
    </row>
    <row r="2139" spans="1:16" x14ac:dyDescent="0.25">
      <c r="A2139" s="35">
        <v>2138</v>
      </c>
      <c r="B2139" s="87">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48.888888888888886</v>
      </c>
      <c r="N2139" s="12"/>
      <c r="O2139" s="12"/>
      <c r="P2139" s="12"/>
    </row>
    <row r="2140" spans="1:16" x14ac:dyDescent="0.25">
      <c r="A2140" s="35">
        <v>2139</v>
      </c>
      <c r="B2140" s="87">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48.888888888888886</v>
      </c>
      <c r="N2140" s="12"/>
      <c r="O2140" s="12"/>
      <c r="P2140" s="12"/>
    </row>
    <row r="2141" spans="1:16" x14ac:dyDescent="0.25">
      <c r="A2141" s="35">
        <v>2140</v>
      </c>
      <c r="B2141" s="87">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48.888888888888886</v>
      </c>
      <c r="N2141" s="12"/>
      <c r="O2141" s="12"/>
      <c r="P2141" s="12"/>
    </row>
    <row r="2142" spans="1:16" x14ac:dyDescent="0.25">
      <c r="A2142" s="35">
        <v>2141</v>
      </c>
      <c r="B2142" s="87">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48.888888888888886</v>
      </c>
      <c r="N2142" s="12"/>
      <c r="O2142" s="12"/>
      <c r="P2142" s="12"/>
    </row>
    <row r="2143" spans="1:16" x14ac:dyDescent="0.25">
      <c r="A2143" s="35">
        <v>2142</v>
      </c>
      <c r="B2143" s="87">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48.888888888888886</v>
      </c>
      <c r="N2143" s="12"/>
      <c r="O2143" s="12"/>
      <c r="P2143" s="12"/>
    </row>
    <row r="2144" spans="1:16" x14ac:dyDescent="0.25">
      <c r="A2144" s="35">
        <v>2143</v>
      </c>
      <c r="B2144" s="87">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48.888888888888886</v>
      </c>
      <c r="N2144" s="12"/>
      <c r="O2144" s="12"/>
      <c r="P2144" s="12"/>
    </row>
    <row r="2145" spans="1:16" x14ac:dyDescent="0.25">
      <c r="A2145" s="35">
        <v>2144</v>
      </c>
      <c r="B2145" s="87">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28.333333333333332</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48.888888888888886</v>
      </c>
      <c r="N2145" s="12"/>
      <c r="O2145" s="12"/>
      <c r="P2145" s="12"/>
    </row>
    <row r="2146" spans="1:16" x14ac:dyDescent="0.25">
      <c r="A2146" s="35">
        <v>2145</v>
      </c>
      <c r="B2146" s="87">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28.333333333333332</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48.888888888888886</v>
      </c>
      <c r="N2146" s="12"/>
      <c r="O2146" s="12"/>
      <c r="P2146" s="12"/>
    </row>
    <row r="2147" spans="1:16" x14ac:dyDescent="0.25">
      <c r="A2147" s="35">
        <v>2146</v>
      </c>
      <c r="B2147" s="87">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28.333333333333332</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48.888888888888886</v>
      </c>
      <c r="N2147" s="12"/>
      <c r="O2147" s="12"/>
      <c r="P2147" s="12"/>
    </row>
    <row r="2148" spans="1:16" x14ac:dyDescent="0.25">
      <c r="A2148" s="35">
        <v>2147</v>
      </c>
      <c r="B2148" s="87">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28.333333333333332</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48.888888888888886</v>
      </c>
      <c r="N2148" s="12"/>
      <c r="O2148" s="12"/>
      <c r="P2148" s="12"/>
    </row>
    <row r="2149" spans="1:16" x14ac:dyDescent="0.25">
      <c r="A2149" s="35">
        <v>2148</v>
      </c>
      <c r="B2149" s="87">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28.333333333333332</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48.888888888888886</v>
      </c>
      <c r="N2149" s="12"/>
      <c r="O2149" s="12"/>
      <c r="P2149" s="12"/>
    </row>
    <row r="2150" spans="1:16" x14ac:dyDescent="0.25">
      <c r="A2150" s="35">
        <v>2149</v>
      </c>
      <c r="B2150" s="87">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28.333333333333332</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48.888888888888886</v>
      </c>
      <c r="N2150" s="12"/>
      <c r="O2150" s="12"/>
      <c r="P2150" s="12"/>
    </row>
    <row r="2151" spans="1:16" x14ac:dyDescent="0.25">
      <c r="A2151" s="35">
        <v>2150</v>
      </c>
      <c r="B2151" s="87">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28.333333333333332</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48.888888888888886</v>
      </c>
      <c r="N2151" s="12"/>
      <c r="O2151" s="12"/>
      <c r="P2151" s="12"/>
    </row>
    <row r="2152" spans="1:16" x14ac:dyDescent="0.25">
      <c r="A2152" s="35">
        <v>2151</v>
      </c>
      <c r="B2152" s="87">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19.444444444444443</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28.333333333333332</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48.888888888888886</v>
      </c>
      <c r="N2152" s="12"/>
      <c r="O2152" s="12"/>
      <c r="P2152" s="12"/>
    </row>
    <row r="2153" spans="1:16" x14ac:dyDescent="0.25">
      <c r="A2153" s="35">
        <v>2152</v>
      </c>
      <c r="B2153" s="87">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19.444444444444443</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28.333333333333332</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48.888888888888886</v>
      </c>
      <c r="N2153" s="12"/>
      <c r="O2153" s="12"/>
      <c r="P2153" s="12"/>
    </row>
    <row r="2154" spans="1:16" x14ac:dyDescent="0.25">
      <c r="A2154" s="35">
        <v>2153</v>
      </c>
      <c r="B2154" s="87">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19.444444444444443</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28.333333333333332</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48.888888888888886</v>
      </c>
      <c r="N2154" s="12"/>
      <c r="O2154" s="12"/>
      <c r="P2154" s="12"/>
    </row>
    <row r="2155" spans="1:16" x14ac:dyDescent="0.25">
      <c r="A2155" s="35">
        <v>2154</v>
      </c>
      <c r="B2155" s="87">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19.444444444444443</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48.888888888888886</v>
      </c>
      <c r="N2155" s="12"/>
      <c r="O2155" s="12"/>
      <c r="P2155" s="12"/>
    </row>
    <row r="2156" spans="1:16" x14ac:dyDescent="0.25">
      <c r="A2156" s="35">
        <v>2155</v>
      </c>
      <c r="B2156" s="87">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19.444444444444443</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48.888888888888886</v>
      </c>
      <c r="N2156" s="12"/>
      <c r="O2156" s="12"/>
      <c r="P2156" s="12"/>
    </row>
    <row r="2157" spans="1:16" x14ac:dyDescent="0.25">
      <c r="A2157" s="35">
        <v>2156</v>
      </c>
      <c r="B2157" s="87">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19.444444444444443</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48.888888888888886</v>
      </c>
      <c r="N2157" s="12"/>
      <c r="O2157" s="12"/>
      <c r="P2157" s="12"/>
    </row>
    <row r="2158" spans="1:16" x14ac:dyDescent="0.25">
      <c r="A2158" s="35">
        <v>2157</v>
      </c>
      <c r="B2158" s="87">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48.888888888888886</v>
      </c>
      <c r="N2158" s="12"/>
      <c r="O2158" s="12"/>
      <c r="P2158" s="12"/>
    </row>
    <row r="2159" spans="1:16" x14ac:dyDescent="0.25">
      <c r="A2159" s="35">
        <v>2158</v>
      </c>
      <c r="B2159" s="87">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48.888888888888886</v>
      </c>
      <c r="N2159" s="12"/>
      <c r="O2159" s="12"/>
      <c r="P2159" s="12"/>
    </row>
    <row r="2160" spans="1:16" x14ac:dyDescent="0.25">
      <c r="A2160" s="35">
        <v>2159</v>
      </c>
      <c r="B2160" s="87">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48.888888888888886</v>
      </c>
      <c r="N2160" s="12"/>
      <c r="O2160" s="12"/>
      <c r="P2160" s="12"/>
    </row>
    <row r="2161" spans="1:16" x14ac:dyDescent="0.25">
      <c r="A2161" s="35">
        <v>2160</v>
      </c>
      <c r="B2161" s="87">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48.888888888888886</v>
      </c>
      <c r="N2161" s="12"/>
      <c r="O2161" s="12"/>
      <c r="P2161" s="12"/>
    </row>
    <row r="2162" spans="1:16" x14ac:dyDescent="0.25">
      <c r="A2162" s="35">
        <v>2161</v>
      </c>
      <c r="B2162" s="87">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48.888888888888886</v>
      </c>
      <c r="N2162" s="12"/>
      <c r="O2162" s="12"/>
      <c r="P2162" s="12"/>
    </row>
    <row r="2163" spans="1:16" x14ac:dyDescent="0.25">
      <c r="A2163" s="35">
        <v>2162</v>
      </c>
      <c r="B2163" s="87">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48.888888888888886</v>
      </c>
      <c r="N2163" s="12"/>
      <c r="O2163" s="12"/>
      <c r="P2163" s="12"/>
    </row>
    <row r="2164" spans="1:16" x14ac:dyDescent="0.25">
      <c r="A2164" s="35">
        <v>2163</v>
      </c>
      <c r="B2164" s="87">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48.888888888888886</v>
      </c>
      <c r="N2164" s="12"/>
      <c r="O2164" s="12"/>
      <c r="P2164" s="12"/>
    </row>
    <row r="2165" spans="1:16" x14ac:dyDescent="0.25">
      <c r="A2165" s="35">
        <v>2164</v>
      </c>
      <c r="B2165" s="87">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48.888888888888886</v>
      </c>
      <c r="N2165" s="12"/>
      <c r="O2165" s="12"/>
      <c r="P2165" s="12"/>
    </row>
    <row r="2166" spans="1:16" x14ac:dyDescent="0.25">
      <c r="A2166" s="35">
        <v>2165</v>
      </c>
      <c r="B2166" s="87">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48.888888888888886</v>
      </c>
      <c r="N2166" s="12"/>
      <c r="O2166" s="12"/>
      <c r="P2166" s="12"/>
    </row>
    <row r="2167" spans="1:16" x14ac:dyDescent="0.25">
      <c r="A2167" s="35">
        <v>2166</v>
      </c>
      <c r="B2167" s="87">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48.888888888888886</v>
      </c>
      <c r="N2167" s="12"/>
      <c r="O2167" s="12"/>
      <c r="P2167" s="12"/>
    </row>
    <row r="2168" spans="1:16" x14ac:dyDescent="0.25">
      <c r="A2168" s="35">
        <v>2167</v>
      </c>
      <c r="B2168" s="87">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48.888888888888886</v>
      </c>
      <c r="N2168" s="12"/>
      <c r="O2168" s="12"/>
      <c r="P2168" s="12"/>
    </row>
    <row r="2169" spans="1:16" x14ac:dyDescent="0.25">
      <c r="A2169" s="35">
        <v>2168</v>
      </c>
      <c r="B2169" s="87">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28.333333333333332</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48.888888888888886</v>
      </c>
      <c r="N2169" s="12"/>
      <c r="O2169" s="12"/>
      <c r="P2169" s="12"/>
    </row>
    <row r="2170" spans="1:16" x14ac:dyDescent="0.25">
      <c r="A2170" s="35">
        <v>2169</v>
      </c>
      <c r="B2170" s="87">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28.333333333333332</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48.888888888888886</v>
      </c>
      <c r="N2170" s="12"/>
      <c r="O2170" s="12"/>
      <c r="P2170" s="12"/>
    </row>
    <row r="2171" spans="1:16" x14ac:dyDescent="0.25">
      <c r="A2171" s="35">
        <v>2170</v>
      </c>
      <c r="B2171" s="87">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28.333333333333332</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48.888888888888886</v>
      </c>
      <c r="N2171" s="12"/>
      <c r="O2171" s="12"/>
      <c r="P2171" s="12"/>
    </row>
    <row r="2172" spans="1:16" x14ac:dyDescent="0.25">
      <c r="A2172" s="35">
        <v>2171</v>
      </c>
      <c r="B2172" s="87">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28.333333333333332</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48.888888888888886</v>
      </c>
      <c r="N2172" s="12"/>
      <c r="O2172" s="12"/>
      <c r="P2172" s="12"/>
    </row>
    <row r="2173" spans="1:16" x14ac:dyDescent="0.25">
      <c r="A2173" s="35">
        <v>2172</v>
      </c>
      <c r="B2173" s="87">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28.333333333333332</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48.888888888888886</v>
      </c>
      <c r="N2173" s="12"/>
      <c r="O2173" s="12"/>
      <c r="P2173" s="12"/>
    </row>
    <row r="2174" spans="1:16" x14ac:dyDescent="0.25">
      <c r="A2174" s="35">
        <v>2173</v>
      </c>
      <c r="B2174" s="87">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28.333333333333332</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48.888888888888886</v>
      </c>
      <c r="N2174" s="12"/>
      <c r="O2174" s="12"/>
      <c r="P2174" s="12"/>
    </row>
    <row r="2175" spans="1:16" x14ac:dyDescent="0.25">
      <c r="A2175" s="35">
        <v>2174</v>
      </c>
      <c r="B2175" s="87">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28.333333333333332</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48.888888888888886</v>
      </c>
      <c r="N2175" s="12"/>
      <c r="O2175" s="12"/>
      <c r="P2175" s="12"/>
    </row>
    <row r="2176" spans="1:16" x14ac:dyDescent="0.25">
      <c r="A2176" s="35">
        <v>2175</v>
      </c>
      <c r="B2176" s="87">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19.444444444444443</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28.333333333333332</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48.888888888888886</v>
      </c>
      <c r="N2176" s="12"/>
      <c r="O2176" s="12"/>
      <c r="P2176" s="12"/>
    </row>
    <row r="2177" spans="1:16" x14ac:dyDescent="0.25">
      <c r="A2177" s="35">
        <v>2176</v>
      </c>
      <c r="B2177" s="87">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19.444444444444443</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28.333333333333332</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48.888888888888886</v>
      </c>
      <c r="N2177" s="12"/>
      <c r="O2177" s="12"/>
      <c r="P2177" s="12"/>
    </row>
    <row r="2178" spans="1:16" x14ac:dyDescent="0.25">
      <c r="A2178" s="35">
        <v>2177</v>
      </c>
      <c r="B2178" s="87">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19.444444444444443</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28.333333333333332</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48.888888888888886</v>
      </c>
      <c r="N2178" s="12"/>
      <c r="O2178" s="12"/>
      <c r="P2178" s="12"/>
    </row>
    <row r="2179" spans="1:16" x14ac:dyDescent="0.25">
      <c r="A2179" s="35">
        <v>2178</v>
      </c>
      <c r="B2179" s="87">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19.444444444444443</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48.888888888888886</v>
      </c>
      <c r="N2179" s="12"/>
      <c r="O2179" s="12"/>
      <c r="P2179" s="12"/>
    </row>
    <row r="2180" spans="1:16" x14ac:dyDescent="0.25">
      <c r="A2180" s="35">
        <v>2179</v>
      </c>
      <c r="B2180" s="87">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19.444444444444443</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48.888888888888886</v>
      </c>
      <c r="N2180" s="12"/>
      <c r="O2180" s="12"/>
      <c r="P2180" s="12"/>
    </row>
    <row r="2181" spans="1:16" x14ac:dyDescent="0.25">
      <c r="A2181" s="35">
        <v>2180</v>
      </c>
      <c r="B2181" s="87">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19.444444444444443</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48.888888888888886</v>
      </c>
      <c r="N2181" s="12"/>
      <c r="O2181" s="12"/>
      <c r="P2181" s="12"/>
    </row>
    <row r="2182" spans="1:16" x14ac:dyDescent="0.25">
      <c r="A2182" s="35">
        <v>2181</v>
      </c>
      <c r="B2182" s="87">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48.888888888888886</v>
      </c>
      <c r="N2182" s="12"/>
      <c r="O2182" s="12"/>
      <c r="P2182" s="12"/>
    </row>
    <row r="2183" spans="1:16" x14ac:dyDescent="0.25">
      <c r="A2183" s="35">
        <v>2182</v>
      </c>
      <c r="B2183" s="87">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48.888888888888886</v>
      </c>
      <c r="N2183" s="12"/>
      <c r="O2183" s="12"/>
      <c r="P2183" s="12"/>
    </row>
    <row r="2184" spans="1:16" x14ac:dyDescent="0.25">
      <c r="A2184" s="35">
        <v>2183</v>
      </c>
      <c r="B2184" s="87">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48.888888888888886</v>
      </c>
      <c r="N2184" s="12"/>
      <c r="O2184" s="12"/>
      <c r="P2184" s="12"/>
    </row>
    <row r="2185" spans="1:16" x14ac:dyDescent="0.25">
      <c r="A2185" s="35">
        <v>2184</v>
      </c>
      <c r="B2185" s="87">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48.888888888888886</v>
      </c>
      <c r="N2185" s="12"/>
      <c r="O2185" s="12"/>
      <c r="P2185" s="12"/>
    </row>
    <row r="2186" spans="1:16" x14ac:dyDescent="0.25">
      <c r="A2186" s="35">
        <v>2185</v>
      </c>
      <c r="B2186" s="87">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48.888888888888886</v>
      </c>
      <c r="N2186" s="12"/>
      <c r="O2186" s="12"/>
      <c r="P2186" s="12"/>
    </row>
    <row r="2187" spans="1:16" x14ac:dyDescent="0.25">
      <c r="A2187" s="35">
        <v>2186</v>
      </c>
      <c r="B2187" s="87">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48.888888888888886</v>
      </c>
      <c r="N2187" s="12"/>
      <c r="O2187" s="12"/>
      <c r="P2187" s="12"/>
    </row>
    <row r="2188" spans="1:16" x14ac:dyDescent="0.25">
      <c r="A2188" s="35">
        <v>2187</v>
      </c>
      <c r="B2188" s="87">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48.888888888888886</v>
      </c>
      <c r="N2188" s="12"/>
      <c r="O2188" s="12"/>
      <c r="P2188" s="12"/>
    </row>
    <row r="2189" spans="1:16" x14ac:dyDescent="0.25">
      <c r="A2189" s="35">
        <v>2188</v>
      </c>
      <c r="B2189" s="87">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48.888888888888886</v>
      </c>
      <c r="N2189" s="12"/>
      <c r="O2189" s="12"/>
      <c r="P2189" s="12"/>
    </row>
    <row r="2190" spans="1:16" x14ac:dyDescent="0.25">
      <c r="A2190" s="35">
        <v>2189</v>
      </c>
      <c r="B2190" s="87">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48.888888888888886</v>
      </c>
      <c r="N2190" s="12"/>
      <c r="O2190" s="12"/>
      <c r="P2190" s="12"/>
    </row>
    <row r="2191" spans="1:16" x14ac:dyDescent="0.25">
      <c r="A2191" s="35">
        <v>2190</v>
      </c>
      <c r="B2191" s="87">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48.888888888888886</v>
      </c>
      <c r="N2191" s="12"/>
      <c r="O2191" s="12"/>
      <c r="P2191" s="12"/>
    </row>
    <row r="2192" spans="1:16" x14ac:dyDescent="0.25">
      <c r="A2192" s="35">
        <v>2191</v>
      </c>
      <c r="B2192" s="87">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48.888888888888886</v>
      </c>
      <c r="N2192" s="12"/>
      <c r="O2192" s="12"/>
      <c r="P2192" s="12"/>
    </row>
    <row r="2193" spans="1:16" x14ac:dyDescent="0.25">
      <c r="A2193" s="35">
        <v>2192</v>
      </c>
      <c r="B2193" s="87">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28.333333333333332</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48.888888888888886</v>
      </c>
      <c r="N2193" s="12"/>
      <c r="O2193" s="12"/>
      <c r="P2193" s="12"/>
    </row>
    <row r="2194" spans="1:16" x14ac:dyDescent="0.25">
      <c r="A2194" s="35">
        <v>2193</v>
      </c>
      <c r="B2194" s="87">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28.333333333333332</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48.888888888888886</v>
      </c>
      <c r="N2194" s="12"/>
      <c r="O2194" s="12"/>
      <c r="P2194" s="12"/>
    </row>
    <row r="2195" spans="1:16" x14ac:dyDescent="0.25">
      <c r="A2195" s="35">
        <v>2194</v>
      </c>
      <c r="B2195" s="87">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28.333333333333332</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48.888888888888886</v>
      </c>
      <c r="N2195" s="12"/>
      <c r="O2195" s="12"/>
      <c r="P2195" s="12"/>
    </row>
    <row r="2196" spans="1:16" x14ac:dyDescent="0.25">
      <c r="A2196" s="35">
        <v>2195</v>
      </c>
      <c r="B2196" s="87">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28.333333333333332</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48.888888888888886</v>
      </c>
      <c r="N2196" s="12"/>
      <c r="O2196" s="12"/>
      <c r="P2196" s="12"/>
    </row>
    <row r="2197" spans="1:16" x14ac:dyDescent="0.25">
      <c r="A2197" s="35">
        <v>2196</v>
      </c>
      <c r="B2197" s="87">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28.333333333333332</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48.888888888888886</v>
      </c>
      <c r="N2197" s="12"/>
      <c r="O2197" s="12"/>
      <c r="P2197" s="12"/>
    </row>
    <row r="2198" spans="1:16" x14ac:dyDescent="0.25">
      <c r="A2198" s="35">
        <v>2197</v>
      </c>
      <c r="B2198" s="87">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28.333333333333332</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48.888888888888886</v>
      </c>
      <c r="N2198" s="12"/>
      <c r="O2198" s="12"/>
      <c r="P2198" s="12"/>
    </row>
    <row r="2199" spans="1:16" x14ac:dyDescent="0.25">
      <c r="A2199" s="35">
        <v>2198</v>
      </c>
      <c r="B2199" s="87">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28.333333333333332</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48.888888888888886</v>
      </c>
      <c r="N2199" s="12"/>
      <c r="O2199" s="12"/>
      <c r="P2199" s="12"/>
    </row>
    <row r="2200" spans="1:16" x14ac:dyDescent="0.25">
      <c r="A2200" s="35">
        <v>2199</v>
      </c>
      <c r="B2200" s="87">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19.444444444444443</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28.333333333333332</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48.888888888888886</v>
      </c>
      <c r="N2200" s="12"/>
      <c r="O2200" s="12"/>
      <c r="P2200" s="12"/>
    </row>
    <row r="2201" spans="1:16" x14ac:dyDescent="0.25">
      <c r="A2201" s="35">
        <v>2200</v>
      </c>
      <c r="B2201" s="87">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19.444444444444443</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28.333333333333332</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48.888888888888886</v>
      </c>
      <c r="N2201" s="12"/>
      <c r="O2201" s="12"/>
      <c r="P2201" s="12"/>
    </row>
    <row r="2202" spans="1:16" x14ac:dyDescent="0.25">
      <c r="A2202" s="35">
        <v>2201</v>
      </c>
      <c r="B2202" s="87">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19.444444444444443</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28.333333333333332</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48.888888888888886</v>
      </c>
      <c r="N2202" s="12"/>
      <c r="O2202" s="12"/>
      <c r="P2202" s="12"/>
    </row>
    <row r="2203" spans="1:16" x14ac:dyDescent="0.25">
      <c r="A2203" s="35">
        <v>2202</v>
      </c>
      <c r="B2203" s="87">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19.444444444444443</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48.888888888888886</v>
      </c>
      <c r="N2203" s="12"/>
      <c r="O2203" s="12"/>
      <c r="P2203" s="12"/>
    </row>
    <row r="2204" spans="1:16" x14ac:dyDescent="0.25">
      <c r="A2204" s="35">
        <v>2203</v>
      </c>
      <c r="B2204" s="87">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19.444444444444443</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48.888888888888886</v>
      </c>
      <c r="N2204" s="12"/>
      <c r="O2204" s="12"/>
      <c r="P2204" s="12"/>
    </row>
    <row r="2205" spans="1:16" x14ac:dyDescent="0.25">
      <c r="A2205" s="35">
        <v>2204</v>
      </c>
      <c r="B2205" s="87">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19.444444444444443</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48.888888888888886</v>
      </c>
      <c r="N2205" s="12"/>
      <c r="O2205" s="12"/>
      <c r="P2205" s="12"/>
    </row>
    <row r="2206" spans="1:16" x14ac:dyDescent="0.25">
      <c r="A2206" s="35">
        <v>2205</v>
      </c>
      <c r="B2206" s="87">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48.888888888888886</v>
      </c>
      <c r="N2206" s="12"/>
      <c r="O2206" s="12"/>
      <c r="P2206" s="12"/>
    </row>
    <row r="2207" spans="1:16" x14ac:dyDescent="0.25">
      <c r="A2207" s="35">
        <v>2206</v>
      </c>
      <c r="B2207" s="87">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48.888888888888886</v>
      </c>
      <c r="N2207" s="12"/>
      <c r="O2207" s="12"/>
      <c r="P2207" s="12"/>
    </row>
    <row r="2208" spans="1:16" x14ac:dyDescent="0.25">
      <c r="A2208" s="35">
        <v>2207</v>
      </c>
      <c r="B2208" s="87">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48.888888888888886</v>
      </c>
      <c r="N2208" s="12"/>
      <c r="O2208" s="12"/>
      <c r="P2208" s="12"/>
    </row>
    <row r="2209" spans="1:16" x14ac:dyDescent="0.25">
      <c r="A2209" s="35">
        <v>2208</v>
      </c>
      <c r="B2209" s="87">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48.888888888888886</v>
      </c>
      <c r="N2209" s="12"/>
      <c r="O2209" s="12"/>
      <c r="P2209" s="12"/>
    </row>
    <row r="2210" spans="1:16" x14ac:dyDescent="0.25">
      <c r="A2210" s="35">
        <v>2209</v>
      </c>
      <c r="B2210" s="87">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48.888888888888886</v>
      </c>
      <c r="N2210" s="12"/>
      <c r="O2210" s="12"/>
      <c r="P2210" s="12"/>
    </row>
    <row r="2211" spans="1:16" x14ac:dyDescent="0.25">
      <c r="A2211" s="35">
        <v>2210</v>
      </c>
      <c r="B2211" s="87">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48.888888888888886</v>
      </c>
      <c r="N2211" s="12"/>
      <c r="O2211" s="12"/>
      <c r="P2211" s="12"/>
    </row>
    <row r="2212" spans="1:16" x14ac:dyDescent="0.25">
      <c r="A2212" s="35">
        <v>2211</v>
      </c>
      <c r="B2212" s="87">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48.888888888888886</v>
      </c>
      <c r="N2212" s="12"/>
      <c r="O2212" s="12"/>
      <c r="P2212" s="12"/>
    </row>
    <row r="2213" spans="1:16" x14ac:dyDescent="0.25">
      <c r="A2213" s="35">
        <v>2212</v>
      </c>
      <c r="B2213" s="87">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48.888888888888886</v>
      </c>
      <c r="N2213" s="12"/>
      <c r="O2213" s="12"/>
      <c r="P2213" s="12"/>
    </row>
    <row r="2214" spans="1:16" x14ac:dyDescent="0.25">
      <c r="A2214" s="35">
        <v>2213</v>
      </c>
      <c r="B2214" s="87">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48.888888888888886</v>
      </c>
      <c r="N2214" s="12"/>
      <c r="O2214" s="12"/>
      <c r="P2214" s="12"/>
    </row>
    <row r="2215" spans="1:16" x14ac:dyDescent="0.25">
      <c r="A2215" s="35">
        <v>2214</v>
      </c>
      <c r="B2215" s="87">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48.888888888888886</v>
      </c>
      <c r="N2215" s="12"/>
      <c r="O2215" s="12"/>
      <c r="P2215" s="12"/>
    </row>
    <row r="2216" spans="1:16" x14ac:dyDescent="0.25">
      <c r="A2216" s="35">
        <v>2215</v>
      </c>
      <c r="B2216" s="87">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48.888888888888886</v>
      </c>
      <c r="N2216" s="12"/>
      <c r="O2216" s="12"/>
      <c r="P2216" s="12"/>
    </row>
    <row r="2217" spans="1:16" x14ac:dyDescent="0.25">
      <c r="A2217" s="35">
        <v>2216</v>
      </c>
      <c r="B2217" s="87">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28.333333333333332</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48.888888888888886</v>
      </c>
      <c r="N2217" s="12"/>
      <c r="O2217" s="12"/>
      <c r="P2217" s="12"/>
    </row>
    <row r="2218" spans="1:16" x14ac:dyDescent="0.25">
      <c r="A2218" s="35">
        <v>2217</v>
      </c>
      <c r="B2218" s="87">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28.333333333333332</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48.888888888888886</v>
      </c>
      <c r="N2218" s="12"/>
      <c r="O2218" s="12"/>
      <c r="P2218" s="12"/>
    </row>
    <row r="2219" spans="1:16" x14ac:dyDescent="0.25">
      <c r="A2219" s="35">
        <v>2218</v>
      </c>
      <c r="B2219" s="87">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28.333333333333332</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48.888888888888886</v>
      </c>
      <c r="N2219" s="12"/>
      <c r="O2219" s="12"/>
      <c r="P2219" s="12"/>
    </row>
    <row r="2220" spans="1:16" x14ac:dyDescent="0.25">
      <c r="A2220" s="35">
        <v>2219</v>
      </c>
      <c r="B2220" s="87">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28.333333333333332</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48.888888888888886</v>
      </c>
      <c r="N2220" s="12"/>
      <c r="O2220" s="12"/>
      <c r="P2220" s="12"/>
    </row>
    <row r="2221" spans="1:16" x14ac:dyDescent="0.25">
      <c r="A2221" s="35">
        <v>2220</v>
      </c>
      <c r="B2221" s="87">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28.333333333333332</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48.888888888888886</v>
      </c>
      <c r="N2221" s="12"/>
      <c r="O2221" s="12"/>
      <c r="P2221" s="12"/>
    </row>
    <row r="2222" spans="1:16" x14ac:dyDescent="0.25">
      <c r="A2222" s="35">
        <v>2221</v>
      </c>
      <c r="B2222" s="87">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28.333333333333332</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48.888888888888886</v>
      </c>
      <c r="N2222" s="12"/>
      <c r="O2222" s="12"/>
      <c r="P2222" s="12"/>
    </row>
    <row r="2223" spans="1:16" x14ac:dyDescent="0.25">
      <c r="A2223" s="35">
        <v>2222</v>
      </c>
      <c r="B2223" s="87">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28.333333333333332</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48.888888888888886</v>
      </c>
      <c r="N2223" s="12"/>
      <c r="O2223" s="12"/>
      <c r="P2223" s="12"/>
    </row>
    <row r="2224" spans="1:16" x14ac:dyDescent="0.25">
      <c r="A2224" s="35">
        <v>2223</v>
      </c>
      <c r="B2224" s="87">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19.444444444444443</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28.333333333333332</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48.888888888888886</v>
      </c>
      <c r="N2224" s="12"/>
      <c r="O2224" s="12"/>
      <c r="P2224" s="12"/>
    </row>
    <row r="2225" spans="1:16" x14ac:dyDescent="0.25">
      <c r="A2225" s="35">
        <v>2224</v>
      </c>
      <c r="B2225" s="87">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19.444444444444443</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28.333333333333332</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48.888888888888886</v>
      </c>
      <c r="N2225" s="12"/>
      <c r="O2225" s="12"/>
      <c r="P2225" s="12"/>
    </row>
    <row r="2226" spans="1:16" x14ac:dyDescent="0.25">
      <c r="A2226" s="35">
        <v>2225</v>
      </c>
      <c r="B2226" s="87">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19.444444444444443</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28.333333333333332</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48.888888888888886</v>
      </c>
      <c r="N2226" s="12"/>
      <c r="O2226" s="12"/>
      <c r="P2226" s="12"/>
    </row>
    <row r="2227" spans="1:16" x14ac:dyDescent="0.25">
      <c r="A2227" s="35">
        <v>2226</v>
      </c>
      <c r="B2227" s="87">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19.444444444444443</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48.888888888888886</v>
      </c>
      <c r="N2227" s="12"/>
      <c r="O2227" s="12"/>
      <c r="P2227" s="12"/>
    </row>
    <row r="2228" spans="1:16" x14ac:dyDescent="0.25">
      <c r="A2228" s="35">
        <v>2227</v>
      </c>
      <c r="B2228" s="87">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19.444444444444443</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48.888888888888886</v>
      </c>
      <c r="N2228" s="12"/>
      <c r="O2228" s="12"/>
      <c r="P2228" s="12"/>
    </row>
    <row r="2229" spans="1:16" x14ac:dyDescent="0.25">
      <c r="A2229" s="35">
        <v>2228</v>
      </c>
      <c r="B2229" s="87">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19.444444444444443</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48.888888888888886</v>
      </c>
      <c r="N2229" s="12"/>
      <c r="O2229" s="12"/>
      <c r="P2229" s="12"/>
    </row>
    <row r="2230" spans="1:16" x14ac:dyDescent="0.25">
      <c r="A2230" s="35">
        <v>2229</v>
      </c>
      <c r="B2230" s="87">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48.888888888888886</v>
      </c>
      <c r="N2230" s="12"/>
      <c r="O2230" s="12"/>
      <c r="P2230" s="12"/>
    </row>
    <row r="2231" spans="1:16" x14ac:dyDescent="0.25">
      <c r="A2231" s="35">
        <v>2230</v>
      </c>
      <c r="B2231" s="87">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48.888888888888886</v>
      </c>
      <c r="N2231" s="12"/>
      <c r="O2231" s="12"/>
      <c r="P2231" s="12"/>
    </row>
    <row r="2232" spans="1:16" x14ac:dyDescent="0.25">
      <c r="A2232" s="35">
        <v>2231</v>
      </c>
      <c r="B2232" s="87">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48.888888888888886</v>
      </c>
      <c r="N2232" s="12"/>
      <c r="O2232" s="12"/>
      <c r="P2232" s="12"/>
    </row>
    <row r="2233" spans="1:16" x14ac:dyDescent="0.25">
      <c r="A2233" s="35">
        <v>2232</v>
      </c>
      <c r="B2233" s="87">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48.888888888888886</v>
      </c>
      <c r="N2233" s="12"/>
      <c r="O2233" s="12"/>
      <c r="P2233" s="12"/>
    </row>
    <row r="2234" spans="1:16" x14ac:dyDescent="0.25">
      <c r="A2234" s="35">
        <v>2233</v>
      </c>
      <c r="B2234" s="87">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48.888888888888886</v>
      </c>
      <c r="N2234" s="12"/>
      <c r="O2234" s="12"/>
      <c r="P2234" s="12"/>
    </row>
    <row r="2235" spans="1:16" x14ac:dyDescent="0.25">
      <c r="A2235" s="35">
        <v>2234</v>
      </c>
      <c r="B2235" s="87">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48.888888888888886</v>
      </c>
      <c r="N2235" s="12"/>
      <c r="O2235" s="12"/>
      <c r="P2235" s="12"/>
    </row>
    <row r="2236" spans="1:16" x14ac:dyDescent="0.25">
      <c r="A2236" s="35">
        <v>2235</v>
      </c>
      <c r="B2236" s="87">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48.888888888888886</v>
      </c>
      <c r="N2236" s="12"/>
      <c r="O2236" s="12"/>
      <c r="P2236" s="12"/>
    </row>
    <row r="2237" spans="1:16" x14ac:dyDescent="0.25">
      <c r="A2237" s="35">
        <v>2236</v>
      </c>
      <c r="B2237" s="87">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48.888888888888886</v>
      </c>
      <c r="N2237" s="12"/>
      <c r="O2237" s="12"/>
      <c r="P2237" s="12"/>
    </row>
    <row r="2238" spans="1:16" x14ac:dyDescent="0.25">
      <c r="A2238" s="35">
        <v>2237</v>
      </c>
      <c r="B2238" s="87">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48.888888888888886</v>
      </c>
      <c r="N2238" s="12"/>
      <c r="O2238" s="12"/>
      <c r="P2238" s="12"/>
    </row>
    <row r="2239" spans="1:16" x14ac:dyDescent="0.25">
      <c r="A2239" s="35">
        <v>2238</v>
      </c>
      <c r="B2239" s="87">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48.888888888888886</v>
      </c>
      <c r="N2239" s="12"/>
      <c r="O2239" s="12"/>
      <c r="P2239" s="12"/>
    </row>
    <row r="2240" spans="1:16" x14ac:dyDescent="0.25">
      <c r="A2240" s="35">
        <v>2239</v>
      </c>
      <c r="B2240" s="87">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48.888888888888886</v>
      </c>
      <c r="N2240" s="12"/>
      <c r="O2240" s="12"/>
      <c r="P2240" s="12"/>
    </row>
    <row r="2241" spans="1:16" x14ac:dyDescent="0.25">
      <c r="A2241" s="35">
        <v>2240</v>
      </c>
      <c r="B2241" s="87">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28.333333333333332</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48.888888888888886</v>
      </c>
      <c r="N2241" s="12"/>
      <c r="O2241" s="12"/>
      <c r="P2241" s="12"/>
    </row>
    <row r="2242" spans="1:16" x14ac:dyDescent="0.25">
      <c r="A2242" s="35">
        <v>2241</v>
      </c>
      <c r="B2242" s="87">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28.333333333333332</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48.888888888888886</v>
      </c>
      <c r="N2242" s="12"/>
      <c r="O2242" s="12"/>
      <c r="P2242" s="12"/>
    </row>
    <row r="2243" spans="1:16" x14ac:dyDescent="0.25">
      <c r="A2243" s="35">
        <v>2242</v>
      </c>
      <c r="B2243" s="87">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28.333333333333332</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48.888888888888886</v>
      </c>
      <c r="N2243" s="12"/>
      <c r="O2243" s="12"/>
      <c r="P2243" s="12"/>
    </row>
    <row r="2244" spans="1:16" x14ac:dyDescent="0.25">
      <c r="A2244" s="35">
        <v>2243</v>
      </c>
      <c r="B2244" s="87">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28.333333333333332</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48.888888888888886</v>
      </c>
      <c r="N2244" s="12"/>
      <c r="O2244" s="12"/>
      <c r="P2244" s="12"/>
    </row>
    <row r="2245" spans="1:16" x14ac:dyDescent="0.25">
      <c r="A2245" s="35">
        <v>2244</v>
      </c>
      <c r="B2245" s="87">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28.333333333333332</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48.888888888888886</v>
      </c>
      <c r="N2245" s="12"/>
      <c r="O2245" s="12"/>
      <c r="P2245" s="12"/>
    </row>
    <row r="2246" spans="1:16" x14ac:dyDescent="0.25">
      <c r="A2246" s="35">
        <v>2245</v>
      </c>
      <c r="B2246" s="87">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28.333333333333332</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48.888888888888886</v>
      </c>
      <c r="N2246" s="12"/>
      <c r="O2246" s="12"/>
      <c r="P2246" s="12"/>
    </row>
    <row r="2247" spans="1:16" x14ac:dyDescent="0.25">
      <c r="A2247" s="35">
        <v>2246</v>
      </c>
      <c r="B2247" s="87">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28.333333333333332</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48.888888888888886</v>
      </c>
      <c r="N2247" s="12"/>
      <c r="O2247" s="12"/>
      <c r="P2247" s="12"/>
    </row>
    <row r="2248" spans="1:16" x14ac:dyDescent="0.25">
      <c r="A2248" s="35">
        <v>2247</v>
      </c>
      <c r="B2248" s="87">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19.444444444444443</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28.333333333333332</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48.888888888888886</v>
      </c>
      <c r="N2248" s="12"/>
      <c r="O2248" s="12"/>
      <c r="P2248" s="12"/>
    </row>
    <row r="2249" spans="1:16" x14ac:dyDescent="0.25">
      <c r="A2249" s="35">
        <v>2248</v>
      </c>
      <c r="B2249" s="87">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19.444444444444443</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28.333333333333332</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48.888888888888886</v>
      </c>
      <c r="N2249" s="12"/>
      <c r="O2249" s="12"/>
      <c r="P2249" s="12"/>
    </row>
    <row r="2250" spans="1:16" x14ac:dyDescent="0.25">
      <c r="A2250" s="35">
        <v>2249</v>
      </c>
      <c r="B2250" s="87">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19.444444444444443</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28.333333333333332</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48.888888888888886</v>
      </c>
      <c r="N2250" s="12"/>
      <c r="O2250" s="12"/>
      <c r="P2250" s="12"/>
    </row>
    <row r="2251" spans="1:16" x14ac:dyDescent="0.25">
      <c r="A2251" s="35">
        <v>2250</v>
      </c>
      <c r="B2251" s="87">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19.444444444444443</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48.888888888888886</v>
      </c>
      <c r="N2251" s="12"/>
      <c r="O2251" s="12"/>
      <c r="P2251" s="12"/>
    </row>
    <row r="2252" spans="1:16" x14ac:dyDescent="0.25">
      <c r="A2252" s="35">
        <v>2251</v>
      </c>
      <c r="B2252" s="87">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19.444444444444443</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48.888888888888886</v>
      </c>
      <c r="N2252" s="12"/>
      <c r="O2252" s="12"/>
      <c r="P2252" s="12"/>
    </row>
    <row r="2253" spans="1:16" x14ac:dyDescent="0.25">
      <c r="A2253" s="35">
        <v>2252</v>
      </c>
      <c r="B2253" s="87">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19.444444444444443</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48.888888888888886</v>
      </c>
      <c r="N2253" s="12"/>
      <c r="O2253" s="12"/>
      <c r="P2253" s="12"/>
    </row>
    <row r="2254" spans="1:16" x14ac:dyDescent="0.25">
      <c r="A2254" s="35">
        <v>2253</v>
      </c>
      <c r="B2254" s="87">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48.888888888888886</v>
      </c>
      <c r="N2254" s="12"/>
      <c r="O2254" s="12"/>
      <c r="P2254" s="12"/>
    </row>
    <row r="2255" spans="1:16" x14ac:dyDescent="0.25">
      <c r="A2255" s="35">
        <v>2254</v>
      </c>
      <c r="B2255" s="87">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48.888888888888886</v>
      </c>
      <c r="N2255" s="12"/>
      <c r="O2255" s="12"/>
      <c r="P2255" s="12"/>
    </row>
    <row r="2256" spans="1:16" x14ac:dyDescent="0.25">
      <c r="A2256" s="35">
        <v>2255</v>
      </c>
      <c r="B2256" s="87">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48.888888888888886</v>
      </c>
      <c r="N2256" s="12"/>
      <c r="O2256" s="12"/>
      <c r="P2256" s="12"/>
    </row>
    <row r="2257" spans="1:16" x14ac:dyDescent="0.25">
      <c r="A2257" s="35">
        <v>2256</v>
      </c>
      <c r="B2257" s="87">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48.888888888888886</v>
      </c>
      <c r="N2257" s="12"/>
      <c r="O2257" s="12"/>
      <c r="P2257" s="12"/>
    </row>
    <row r="2258" spans="1:16" x14ac:dyDescent="0.25">
      <c r="A2258" s="35">
        <v>2257</v>
      </c>
      <c r="B2258" s="87">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48.888888888888886</v>
      </c>
      <c r="N2258" s="12"/>
      <c r="O2258" s="12"/>
      <c r="P2258" s="12"/>
    </row>
    <row r="2259" spans="1:16" x14ac:dyDescent="0.25">
      <c r="A2259" s="35">
        <v>2258</v>
      </c>
      <c r="B2259" s="87">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48.888888888888886</v>
      </c>
      <c r="N2259" s="12"/>
      <c r="O2259" s="12"/>
      <c r="P2259" s="12"/>
    </row>
    <row r="2260" spans="1:16" x14ac:dyDescent="0.25">
      <c r="A2260" s="35">
        <v>2259</v>
      </c>
      <c r="B2260" s="87">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48.888888888888886</v>
      </c>
      <c r="N2260" s="12"/>
      <c r="O2260" s="12"/>
      <c r="P2260" s="12"/>
    </row>
    <row r="2261" spans="1:16" x14ac:dyDescent="0.25">
      <c r="A2261" s="35">
        <v>2260</v>
      </c>
      <c r="B2261" s="87">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48.888888888888886</v>
      </c>
      <c r="N2261" s="12"/>
      <c r="O2261" s="12"/>
      <c r="P2261" s="12"/>
    </row>
    <row r="2262" spans="1:16" x14ac:dyDescent="0.25">
      <c r="A2262" s="35">
        <v>2261</v>
      </c>
      <c r="B2262" s="87">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48.888888888888886</v>
      </c>
      <c r="N2262" s="12"/>
      <c r="O2262" s="12"/>
      <c r="P2262" s="12"/>
    </row>
    <row r="2263" spans="1:16" x14ac:dyDescent="0.25">
      <c r="A2263" s="35">
        <v>2262</v>
      </c>
      <c r="B2263" s="87">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48.888888888888886</v>
      </c>
      <c r="N2263" s="12"/>
      <c r="O2263" s="12"/>
      <c r="P2263" s="12"/>
    </row>
    <row r="2264" spans="1:16" x14ac:dyDescent="0.25">
      <c r="A2264" s="35">
        <v>2263</v>
      </c>
      <c r="B2264" s="87">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48.888888888888886</v>
      </c>
      <c r="N2264" s="12"/>
      <c r="O2264" s="12"/>
      <c r="P2264" s="12"/>
    </row>
    <row r="2265" spans="1:16" x14ac:dyDescent="0.25">
      <c r="A2265" s="35">
        <v>2264</v>
      </c>
      <c r="B2265" s="87">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28.333333333333332</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48.888888888888886</v>
      </c>
      <c r="N2265" s="12"/>
      <c r="O2265" s="12"/>
      <c r="P2265" s="12"/>
    </row>
    <row r="2266" spans="1:16" x14ac:dyDescent="0.25">
      <c r="A2266" s="35">
        <v>2265</v>
      </c>
      <c r="B2266" s="87">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28.333333333333332</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48.888888888888886</v>
      </c>
      <c r="N2266" s="12"/>
      <c r="O2266" s="12"/>
      <c r="P2266" s="12"/>
    </row>
    <row r="2267" spans="1:16" x14ac:dyDescent="0.25">
      <c r="A2267" s="35">
        <v>2266</v>
      </c>
      <c r="B2267" s="87">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28.333333333333332</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48.888888888888886</v>
      </c>
      <c r="N2267" s="12"/>
      <c r="O2267" s="12"/>
      <c r="P2267" s="12"/>
    </row>
    <row r="2268" spans="1:16" x14ac:dyDescent="0.25">
      <c r="A2268" s="35">
        <v>2267</v>
      </c>
      <c r="B2268" s="87">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28.333333333333332</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48.888888888888886</v>
      </c>
      <c r="N2268" s="12"/>
      <c r="O2268" s="12"/>
      <c r="P2268" s="12"/>
    </row>
    <row r="2269" spans="1:16" x14ac:dyDescent="0.25">
      <c r="A2269" s="35">
        <v>2268</v>
      </c>
      <c r="B2269" s="87">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28.333333333333332</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48.888888888888886</v>
      </c>
      <c r="N2269" s="12"/>
      <c r="O2269" s="12"/>
      <c r="P2269" s="12"/>
    </row>
    <row r="2270" spans="1:16" x14ac:dyDescent="0.25">
      <c r="A2270" s="35">
        <v>2269</v>
      </c>
      <c r="B2270" s="87">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28.333333333333332</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48.888888888888886</v>
      </c>
      <c r="N2270" s="12"/>
      <c r="O2270" s="12"/>
      <c r="P2270" s="12"/>
    </row>
    <row r="2271" spans="1:16" x14ac:dyDescent="0.25">
      <c r="A2271" s="35">
        <v>2270</v>
      </c>
      <c r="B2271" s="87">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28.333333333333332</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48.888888888888886</v>
      </c>
      <c r="N2271" s="12"/>
      <c r="O2271" s="12"/>
      <c r="P2271" s="12"/>
    </row>
    <row r="2272" spans="1:16" x14ac:dyDescent="0.25">
      <c r="A2272" s="35">
        <v>2271</v>
      </c>
      <c r="B2272" s="87">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19.444444444444443</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28.333333333333332</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48.888888888888886</v>
      </c>
      <c r="N2272" s="12"/>
      <c r="O2272" s="12"/>
      <c r="P2272" s="12"/>
    </row>
    <row r="2273" spans="1:16" x14ac:dyDescent="0.25">
      <c r="A2273" s="35">
        <v>2272</v>
      </c>
      <c r="B2273" s="87">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19.444444444444443</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28.333333333333332</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48.888888888888886</v>
      </c>
      <c r="N2273" s="12"/>
      <c r="O2273" s="12"/>
      <c r="P2273" s="12"/>
    </row>
    <row r="2274" spans="1:16" x14ac:dyDescent="0.25">
      <c r="A2274" s="35">
        <v>2273</v>
      </c>
      <c r="B2274" s="87">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19.444444444444443</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28.333333333333332</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48.888888888888886</v>
      </c>
      <c r="N2274" s="12"/>
      <c r="O2274" s="12"/>
      <c r="P2274" s="12"/>
    </row>
    <row r="2275" spans="1:16" x14ac:dyDescent="0.25">
      <c r="A2275" s="35">
        <v>2274</v>
      </c>
      <c r="B2275" s="87">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19.444444444444443</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48.888888888888886</v>
      </c>
      <c r="N2275" s="12"/>
      <c r="O2275" s="12"/>
      <c r="P2275" s="12"/>
    </row>
    <row r="2276" spans="1:16" x14ac:dyDescent="0.25">
      <c r="A2276" s="35">
        <v>2275</v>
      </c>
      <c r="B2276" s="87">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19.444444444444443</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48.888888888888886</v>
      </c>
      <c r="N2276" s="12"/>
      <c r="O2276" s="12"/>
      <c r="P2276" s="12"/>
    </row>
    <row r="2277" spans="1:16" x14ac:dyDescent="0.25">
      <c r="A2277" s="35">
        <v>2276</v>
      </c>
      <c r="B2277" s="87">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19.444444444444443</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48.888888888888886</v>
      </c>
      <c r="N2277" s="12"/>
      <c r="O2277" s="12"/>
      <c r="P2277" s="12"/>
    </row>
    <row r="2278" spans="1:16" x14ac:dyDescent="0.25">
      <c r="A2278" s="35">
        <v>2277</v>
      </c>
      <c r="B2278" s="87">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48.888888888888886</v>
      </c>
      <c r="N2278" s="12"/>
      <c r="O2278" s="12"/>
      <c r="P2278" s="12"/>
    </row>
    <row r="2279" spans="1:16" x14ac:dyDescent="0.25">
      <c r="A2279" s="35">
        <v>2278</v>
      </c>
      <c r="B2279" s="87">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48.888888888888886</v>
      </c>
      <c r="N2279" s="12"/>
      <c r="O2279" s="12"/>
      <c r="P2279" s="12"/>
    </row>
    <row r="2280" spans="1:16" x14ac:dyDescent="0.25">
      <c r="A2280" s="35">
        <v>2279</v>
      </c>
      <c r="B2280" s="87">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48.888888888888886</v>
      </c>
      <c r="N2280" s="12"/>
      <c r="O2280" s="12"/>
      <c r="P2280" s="12"/>
    </row>
    <row r="2281" spans="1:16" x14ac:dyDescent="0.25">
      <c r="A2281" s="35">
        <v>2280</v>
      </c>
      <c r="B2281" s="87">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48.888888888888886</v>
      </c>
      <c r="N2281" s="12"/>
      <c r="O2281" s="12"/>
      <c r="P2281" s="12"/>
    </row>
    <row r="2282" spans="1:16" x14ac:dyDescent="0.25">
      <c r="A2282" s="35">
        <v>2281</v>
      </c>
      <c r="B2282" s="87">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48.888888888888886</v>
      </c>
      <c r="N2282" s="12"/>
      <c r="O2282" s="12"/>
      <c r="P2282" s="12"/>
    </row>
    <row r="2283" spans="1:16" x14ac:dyDescent="0.25">
      <c r="A2283" s="35">
        <v>2282</v>
      </c>
      <c r="B2283" s="87">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48.888888888888886</v>
      </c>
      <c r="N2283" s="12"/>
      <c r="O2283" s="12"/>
      <c r="P2283" s="12"/>
    </row>
    <row r="2284" spans="1:16" x14ac:dyDescent="0.25">
      <c r="A2284" s="35">
        <v>2283</v>
      </c>
      <c r="B2284" s="87">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48.888888888888886</v>
      </c>
      <c r="N2284" s="12"/>
      <c r="O2284" s="12"/>
      <c r="P2284" s="12"/>
    </row>
    <row r="2285" spans="1:16" x14ac:dyDescent="0.25">
      <c r="A2285" s="35">
        <v>2284</v>
      </c>
      <c r="B2285" s="87">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48.888888888888886</v>
      </c>
      <c r="N2285" s="12"/>
      <c r="O2285" s="12"/>
      <c r="P2285" s="12"/>
    </row>
    <row r="2286" spans="1:16" x14ac:dyDescent="0.25">
      <c r="A2286" s="35">
        <v>2285</v>
      </c>
      <c r="B2286" s="87">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48.888888888888886</v>
      </c>
      <c r="N2286" s="12"/>
      <c r="O2286" s="12"/>
      <c r="P2286" s="12"/>
    </row>
    <row r="2287" spans="1:16" x14ac:dyDescent="0.25">
      <c r="A2287" s="35">
        <v>2286</v>
      </c>
      <c r="B2287" s="87">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48.888888888888886</v>
      </c>
      <c r="N2287" s="12"/>
      <c r="O2287" s="12"/>
      <c r="P2287" s="12"/>
    </row>
    <row r="2288" spans="1:16" x14ac:dyDescent="0.25">
      <c r="A2288" s="35">
        <v>2287</v>
      </c>
      <c r="B2288" s="87">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48.888888888888886</v>
      </c>
      <c r="N2288" s="12"/>
      <c r="O2288" s="12"/>
      <c r="P2288" s="12"/>
    </row>
    <row r="2289" spans="1:16" x14ac:dyDescent="0.25">
      <c r="A2289" s="35">
        <v>2288</v>
      </c>
      <c r="B2289" s="87">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28.333333333333332</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48.888888888888886</v>
      </c>
      <c r="N2289" s="12"/>
      <c r="O2289" s="12"/>
      <c r="P2289" s="12"/>
    </row>
    <row r="2290" spans="1:16" x14ac:dyDescent="0.25">
      <c r="A2290" s="35">
        <v>2289</v>
      </c>
      <c r="B2290" s="87">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28.333333333333332</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48.888888888888886</v>
      </c>
      <c r="N2290" s="12"/>
      <c r="O2290" s="12"/>
      <c r="P2290" s="12"/>
    </row>
    <row r="2291" spans="1:16" x14ac:dyDescent="0.25">
      <c r="A2291" s="35">
        <v>2290</v>
      </c>
      <c r="B2291" s="87">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28.333333333333332</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48.888888888888886</v>
      </c>
      <c r="N2291" s="12"/>
      <c r="O2291" s="12"/>
      <c r="P2291" s="12"/>
    </row>
    <row r="2292" spans="1:16" x14ac:dyDescent="0.25">
      <c r="A2292" s="35">
        <v>2291</v>
      </c>
      <c r="B2292" s="87">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28.333333333333332</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48.888888888888886</v>
      </c>
      <c r="N2292" s="12"/>
      <c r="O2292" s="12"/>
      <c r="P2292" s="12"/>
    </row>
    <row r="2293" spans="1:16" x14ac:dyDescent="0.25">
      <c r="A2293" s="35">
        <v>2292</v>
      </c>
      <c r="B2293" s="87">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28.333333333333332</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48.888888888888886</v>
      </c>
      <c r="N2293" s="12"/>
      <c r="O2293" s="12"/>
      <c r="P2293" s="12"/>
    </row>
    <row r="2294" spans="1:16" x14ac:dyDescent="0.25">
      <c r="A2294" s="35">
        <v>2293</v>
      </c>
      <c r="B2294" s="87">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28.333333333333332</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48.888888888888886</v>
      </c>
      <c r="N2294" s="12"/>
      <c r="O2294" s="12"/>
      <c r="P2294" s="12"/>
    </row>
    <row r="2295" spans="1:16" x14ac:dyDescent="0.25">
      <c r="A2295" s="35">
        <v>2294</v>
      </c>
      <c r="B2295" s="87">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28.333333333333332</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48.888888888888886</v>
      </c>
      <c r="N2295" s="12"/>
      <c r="O2295" s="12"/>
      <c r="P2295" s="12"/>
    </row>
    <row r="2296" spans="1:16" x14ac:dyDescent="0.25">
      <c r="A2296" s="35">
        <v>2295</v>
      </c>
      <c r="B2296" s="87">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19.444444444444443</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28.333333333333332</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48.888888888888886</v>
      </c>
      <c r="N2296" s="12"/>
      <c r="O2296" s="12"/>
      <c r="P2296" s="12"/>
    </row>
    <row r="2297" spans="1:16" x14ac:dyDescent="0.25">
      <c r="A2297" s="35">
        <v>2296</v>
      </c>
      <c r="B2297" s="87">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19.444444444444443</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28.333333333333332</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48.888888888888886</v>
      </c>
      <c r="N2297" s="12"/>
      <c r="O2297" s="12"/>
      <c r="P2297" s="12"/>
    </row>
    <row r="2298" spans="1:16" x14ac:dyDescent="0.25">
      <c r="A2298" s="35">
        <v>2297</v>
      </c>
      <c r="B2298" s="87">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19.444444444444443</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28.333333333333332</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48.888888888888886</v>
      </c>
      <c r="N2298" s="12"/>
      <c r="O2298" s="12"/>
      <c r="P2298" s="12"/>
    </row>
    <row r="2299" spans="1:16" x14ac:dyDescent="0.25">
      <c r="A2299" s="35">
        <v>2298</v>
      </c>
      <c r="B2299" s="87">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19.444444444444443</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48.888888888888886</v>
      </c>
      <c r="N2299" s="12"/>
      <c r="O2299" s="12"/>
      <c r="P2299" s="12"/>
    </row>
    <row r="2300" spans="1:16" x14ac:dyDescent="0.25">
      <c r="A2300" s="35">
        <v>2299</v>
      </c>
      <c r="B2300" s="87">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19.444444444444443</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48.888888888888886</v>
      </c>
      <c r="N2300" s="12"/>
      <c r="O2300" s="12"/>
      <c r="P2300" s="12"/>
    </row>
    <row r="2301" spans="1:16" x14ac:dyDescent="0.25">
      <c r="A2301" s="35">
        <v>2300</v>
      </c>
      <c r="B2301" s="87">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19.444444444444443</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48.888888888888886</v>
      </c>
      <c r="N2301" s="12"/>
      <c r="O2301" s="12"/>
      <c r="P2301" s="12"/>
    </row>
    <row r="2302" spans="1:16" x14ac:dyDescent="0.25">
      <c r="A2302" s="35">
        <v>2301</v>
      </c>
      <c r="B2302" s="87">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48.888888888888886</v>
      </c>
      <c r="N2302" s="12"/>
      <c r="O2302" s="12"/>
      <c r="P2302" s="12"/>
    </row>
    <row r="2303" spans="1:16" x14ac:dyDescent="0.25">
      <c r="A2303" s="35">
        <v>2302</v>
      </c>
      <c r="B2303" s="87">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48.888888888888886</v>
      </c>
      <c r="N2303" s="12"/>
      <c r="O2303" s="12"/>
      <c r="P2303" s="12"/>
    </row>
    <row r="2304" spans="1:16" x14ac:dyDescent="0.25">
      <c r="A2304" s="35">
        <v>2303</v>
      </c>
      <c r="B2304" s="87">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48.888888888888886</v>
      </c>
      <c r="N2304" s="12"/>
      <c r="O2304" s="12"/>
      <c r="P2304" s="12"/>
    </row>
    <row r="2305" spans="1:16" x14ac:dyDescent="0.25">
      <c r="A2305" s="35">
        <v>2304</v>
      </c>
      <c r="B2305" s="87">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48.888888888888886</v>
      </c>
      <c r="N2305" s="12"/>
      <c r="O2305" s="12"/>
      <c r="P2305" s="12"/>
    </row>
    <row r="2306" spans="1:16" x14ac:dyDescent="0.25">
      <c r="A2306" s="35">
        <v>2305</v>
      </c>
      <c r="B2306" s="87">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48.888888888888886</v>
      </c>
      <c r="N2306" s="12"/>
      <c r="O2306" s="12"/>
      <c r="P2306" s="12"/>
    </row>
    <row r="2307" spans="1:16" x14ac:dyDescent="0.25">
      <c r="A2307" s="35">
        <v>2306</v>
      </c>
      <c r="B2307" s="87">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48.888888888888886</v>
      </c>
      <c r="N2307" s="12"/>
      <c r="O2307" s="12"/>
      <c r="P2307" s="12"/>
    </row>
    <row r="2308" spans="1:16" x14ac:dyDescent="0.25">
      <c r="A2308" s="35">
        <v>2307</v>
      </c>
      <c r="B2308" s="87">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48.888888888888886</v>
      </c>
      <c r="N2308" s="12"/>
      <c r="O2308" s="12"/>
      <c r="P2308" s="12"/>
    </row>
    <row r="2309" spans="1:16" x14ac:dyDescent="0.25">
      <c r="A2309" s="35">
        <v>2308</v>
      </c>
      <c r="B2309" s="87">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48.888888888888886</v>
      </c>
      <c r="N2309" s="12"/>
      <c r="O2309" s="12"/>
      <c r="P2309" s="12"/>
    </row>
    <row r="2310" spans="1:16" x14ac:dyDescent="0.25">
      <c r="A2310" s="35">
        <v>2309</v>
      </c>
      <c r="B2310" s="87">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48.888888888888886</v>
      </c>
      <c r="N2310" s="12"/>
      <c r="O2310" s="12"/>
      <c r="P2310" s="12"/>
    </row>
    <row r="2311" spans="1:16" x14ac:dyDescent="0.25">
      <c r="A2311" s="35">
        <v>2310</v>
      </c>
      <c r="B2311" s="87">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48.888888888888886</v>
      </c>
      <c r="N2311" s="12"/>
      <c r="O2311" s="12"/>
      <c r="P2311" s="12"/>
    </row>
    <row r="2312" spans="1:16" x14ac:dyDescent="0.25">
      <c r="A2312" s="35">
        <v>2311</v>
      </c>
      <c r="B2312" s="87">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48.888888888888886</v>
      </c>
      <c r="N2312" s="12"/>
      <c r="O2312" s="12"/>
      <c r="P2312" s="12"/>
    </row>
    <row r="2313" spans="1:16" x14ac:dyDescent="0.25">
      <c r="A2313" s="35">
        <v>2312</v>
      </c>
      <c r="B2313" s="87">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28.333333333333332</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48.888888888888886</v>
      </c>
      <c r="N2313" s="12"/>
      <c r="O2313" s="12"/>
      <c r="P2313" s="12"/>
    </row>
    <row r="2314" spans="1:16" x14ac:dyDescent="0.25">
      <c r="A2314" s="35">
        <v>2313</v>
      </c>
      <c r="B2314" s="87">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28.333333333333332</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48.888888888888886</v>
      </c>
      <c r="N2314" s="12"/>
      <c r="O2314" s="12"/>
      <c r="P2314" s="12"/>
    </row>
    <row r="2315" spans="1:16" x14ac:dyDescent="0.25">
      <c r="A2315" s="35">
        <v>2314</v>
      </c>
      <c r="B2315" s="87">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28.333333333333332</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48.888888888888886</v>
      </c>
      <c r="N2315" s="12"/>
      <c r="O2315" s="12"/>
      <c r="P2315" s="12"/>
    </row>
    <row r="2316" spans="1:16" x14ac:dyDescent="0.25">
      <c r="A2316" s="35">
        <v>2315</v>
      </c>
      <c r="B2316" s="87">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28.333333333333332</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48.888888888888886</v>
      </c>
      <c r="N2316" s="12"/>
      <c r="O2316" s="12"/>
      <c r="P2316" s="12"/>
    </row>
    <row r="2317" spans="1:16" x14ac:dyDescent="0.25">
      <c r="A2317" s="35">
        <v>2316</v>
      </c>
      <c r="B2317" s="87">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28.333333333333332</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48.888888888888886</v>
      </c>
      <c r="N2317" s="12"/>
      <c r="O2317" s="12"/>
      <c r="P2317" s="12"/>
    </row>
    <row r="2318" spans="1:16" x14ac:dyDescent="0.25">
      <c r="A2318" s="35">
        <v>2317</v>
      </c>
      <c r="B2318" s="87">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28.333333333333332</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48.888888888888886</v>
      </c>
      <c r="N2318" s="12"/>
      <c r="O2318" s="12"/>
      <c r="P2318" s="12"/>
    </row>
    <row r="2319" spans="1:16" x14ac:dyDescent="0.25">
      <c r="A2319" s="35">
        <v>2318</v>
      </c>
      <c r="B2319" s="87">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28.333333333333332</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48.888888888888886</v>
      </c>
      <c r="N2319" s="12"/>
      <c r="O2319" s="12"/>
      <c r="P2319" s="12"/>
    </row>
    <row r="2320" spans="1:16" x14ac:dyDescent="0.25">
      <c r="A2320" s="35">
        <v>2319</v>
      </c>
      <c r="B2320" s="87">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19.444444444444443</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28.333333333333332</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48.888888888888886</v>
      </c>
      <c r="N2320" s="12"/>
      <c r="O2320" s="12"/>
      <c r="P2320" s="12"/>
    </row>
    <row r="2321" spans="1:16" x14ac:dyDescent="0.25">
      <c r="A2321" s="35">
        <v>2320</v>
      </c>
      <c r="B2321" s="87">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19.444444444444443</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28.333333333333332</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48.888888888888886</v>
      </c>
      <c r="N2321" s="12"/>
      <c r="O2321" s="12"/>
      <c r="P2321" s="12"/>
    </row>
    <row r="2322" spans="1:16" x14ac:dyDescent="0.25">
      <c r="A2322" s="35">
        <v>2321</v>
      </c>
      <c r="B2322" s="87">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19.444444444444443</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28.333333333333332</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48.888888888888886</v>
      </c>
      <c r="N2322" s="12"/>
      <c r="O2322" s="12"/>
      <c r="P2322" s="12"/>
    </row>
    <row r="2323" spans="1:16" x14ac:dyDescent="0.25">
      <c r="A2323" s="35">
        <v>2322</v>
      </c>
      <c r="B2323" s="87">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19.444444444444443</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48.888888888888886</v>
      </c>
      <c r="N2323" s="12"/>
      <c r="O2323" s="12"/>
      <c r="P2323" s="12"/>
    </row>
    <row r="2324" spans="1:16" x14ac:dyDescent="0.25">
      <c r="A2324" s="35">
        <v>2323</v>
      </c>
      <c r="B2324" s="87">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19.444444444444443</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48.888888888888886</v>
      </c>
      <c r="N2324" s="12"/>
      <c r="O2324" s="12"/>
      <c r="P2324" s="12"/>
    </row>
    <row r="2325" spans="1:16" x14ac:dyDescent="0.25">
      <c r="A2325" s="35">
        <v>2324</v>
      </c>
      <c r="B2325" s="87">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19.444444444444443</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48.888888888888886</v>
      </c>
      <c r="N2325" s="12"/>
      <c r="O2325" s="12"/>
      <c r="P2325" s="12"/>
    </row>
    <row r="2326" spans="1:16" x14ac:dyDescent="0.25">
      <c r="A2326" s="35">
        <v>2325</v>
      </c>
      <c r="B2326" s="87">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48.888888888888886</v>
      </c>
      <c r="N2326" s="12"/>
      <c r="O2326" s="12"/>
      <c r="P2326" s="12"/>
    </row>
    <row r="2327" spans="1:16" x14ac:dyDescent="0.25">
      <c r="A2327" s="35">
        <v>2326</v>
      </c>
      <c r="B2327" s="87">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48.888888888888886</v>
      </c>
      <c r="N2327" s="12"/>
      <c r="O2327" s="12"/>
      <c r="P2327" s="12"/>
    </row>
    <row r="2328" spans="1:16" x14ac:dyDescent="0.25">
      <c r="A2328" s="35">
        <v>2327</v>
      </c>
      <c r="B2328" s="87">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48.888888888888886</v>
      </c>
      <c r="N2328" s="12"/>
      <c r="O2328" s="12"/>
      <c r="P2328" s="12"/>
    </row>
    <row r="2329" spans="1:16" x14ac:dyDescent="0.25">
      <c r="A2329" s="35">
        <v>2328</v>
      </c>
      <c r="B2329" s="87">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48.888888888888886</v>
      </c>
      <c r="N2329" s="12"/>
      <c r="O2329" s="12"/>
      <c r="P2329" s="12"/>
    </row>
    <row r="2330" spans="1:16" x14ac:dyDescent="0.25">
      <c r="A2330" s="35">
        <v>2329</v>
      </c>
      <c r="B2330" s="87">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48.888888888888886</v>
      </c>
      <c r="N2330" s="12"/>
      <c r="O2330" s="12"/>
      <c r="P2330" s="12"/>
    </row>
    <row r="2331" spans="1:16" x14ac:dyDescent="0.25">
      <c r="A2331" s="35">
        <v>2330</v>
      </c>
      <c r="B2331" s="87">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48.888888888888886</v>
      </c>
      <c r="N2331" s="12"/>
      <c r="O2331" s="12"/>
      <c r="P2331" s="12"/>
    </row>
    <row r="2332" spans="1:16" x14ac:dyDescent="0.25">
      <c r="A2332" s="35">
        <v>2331</v>
      </c>
      <c r="B2332" s="87">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48.888888888888886</v>
      </c>
      <c r="N2332" s="12"/>
      <c r="O2332" s="12"/>
      <c r="P2332" s="12"/>
    </row>
    <row r="2333" spans="1:16" x14ac:dyDescent="0.25">
      <c r="A2333" s="35">
        <v>2332</v>
      </c>
      <c r="B2333" s="87">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48.888888888888886</v>
      </c>
      <c r="N2333" s="12"/>
      <c r="O2333" s="12"/>
      <c r="P2333" s="12"/>
    </row>
    <row r="2334" spans="1:16" x14ac:dyDescent="0.25">
      <c r="A2334" s="35">
        <v>2333</v>
      </c>
      <c r="B2334" s="87">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48.888888888888886</v>
      </c>
      <c r="N2334" s="12"/>
      <c r="O2334" s="12"/>
      <c r="P2334" s="12"/>
    </row>
    <row r="2335" spans="1:16" x14ac:dyDescent="0.25">
      <c r="A2335" s="35">
        <v>2334</v>
      </c>
      <c r="B2335" s="87">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48.888888888888886</v>
      </c>
      <c r="N2335" s="12"/>
      <c r="O2335" s="12"/>
      <c r="P2335" s="12"/>
    </row>
    <row r="2336" spans="1:16" x14ac:dyDescent="0.25">
      <c r="A2336" s="35">
        <v>2335</v>
      </c>
      <c r="B2336" s="87">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48.888888888888886</v>
      </c>
      <c r="N2336" s="12"/>
      <c r="O2336" s="12"/>
      <c r="P2336" s="12"/>
    </row>
    <row r="2337" spans="1:16" x14ac:dyDescent="0.25">
      <c r="A2337" s="35">
        <v>2336</v>
      </c>
      <c r="B2337" s="87">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28.333333333333332</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48.888888888888886</v>
      </c>
      <c r="N2337" s="12"/>
      <c r="O2337" s="12"/>
      <c r="P2337" s="12"/>
    </row>
    <row r="2338" spans="1:16" x14ac:dyDescent="0.25">
      <c r="A2338" s="35">
        <v>2337</v>
      </c>
      <c r="B2338" s="87">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28.333333333333332</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48.888888888888886</v>
      </c>
      <c r="N2338" s="12"/>
      <c r="O2338" s="12"/>
      <c r="P2338" s="12"/>
    </row>
    <row r="2339" spans="1:16" x14ac:dyDescent="0.25">
      <c r="A2339" s="35">
        <v>2338</v>
      </c>
      <c r="B2339" s="87">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28.333333333333332</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48.888888888888886</v>
      </c>
      <c r="N2339" s="12"/>
      <c r="O2339" s="12"/>
      <c r="P2339" s="12"/>
    </row>
    <row r="2340" spans="1:16" x14ac:dyDescent="0.25">
      <c r="A2340" s="35">
        <v>2339</v>
      </c>
      <c r="B2340" s="87">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28.333333333333332</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48.888888888888886</v>
      </c>
      <c r="N2340" s="12"/>
      <c r="O2340" s="12"/>
      <c r="P2340" s="12"/>
    </row>
    <row r="2341" spans="1:16" x14ac:dyDescent="0.25">
      <c r="A2341" s="35">
        <v>2340</v>
      </c>
      <c r="B2341" s="87">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28.333333333333332</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48.888888888888886</v>
      </c>
      <c r="N2341" s="12"/>
      <c r="O2341" s="12"/>
      <c r="P2341" s="12"/>
    </row>
    <row r="2342" spans="1:16" x14ac:dyDescent="0.25">
      <c r="A2342" s="35">
        <v>2341</v>
      </c>
      <c r="B2342" s="87">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28.333333333333332</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48.888888888888886</v>
      </c>
      <c r="N2342" s="12"/>
      <c r="O2342" s="12"/>
      <c r="P2342" s="12"/>
    </row>
    <row r="2343" spans="1:16" x14ac:dyDescent="0.25">
      <c r="A2343" s="35">
        <v>2342</v>
      </c>
      <c r="B2343" s="87">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28.333333333333332</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48.888888888888886</v>
      </c>
      <c r="N2343" s="12"/>
      <c r="O2343" s="12"/>
      <c r="P2343" s="12"/>
    </row>
    <row r="2344" spans="1:16" x14ac:dyDescent="0.25">
      <c r="A2344" s="35">
        <v>2343</v>
      </c>
      <c r="B2344" s="87">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19.444444444444443</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28.333333333333332</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48.888888888888886</v>
      </c>
      <c r="N2344" s="12"/>
      <c r="O2344" s="12"/>
      <c r="P2344" s="12"/>
    </row>
    <row r="2345" spans="1:16" x14ac:dyDescent="0.25">
      <c r="A2345" s="35">
        <v>2344</v>
      </c>
      <c r="B2345" s="87">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19.444444444444443</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28.333333333333332</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48.888888888888886</v>
      </c>
      <c r="N2345" s="12"/>
      <c r="O2345" s="12"/>
      <c r="P2345" s="12"/>
    </row>
    <row r="2346" spans="1:16" x14ac:dyDescent="0.25">
      <c r="A2346" s="35">
        <v>2345</v>
      </c>
      <c r="B2346" s="87">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19.444444444444443</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28.333333333333332</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48.888888888888886</v>
      </c>
      <c r="N2346" s="12"/>
      <c r="O2346" s="12"/>
      <c r="P2346" s="12"/>
    </row>
    <row r="2347" spans="1:16" x14ac:dyDescent="0.25">
      <c r="A2347" s="35">
        <v>2346</v>
      </c>
      <c r="B2347" s="87">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19.444444444444443</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48.888888888888886</v>
      </c>
      <c r="N2347" s="12"/>
      <c r="O2347" s="12"/>
      <c r="P2347" s="12"/>
    </row>
    <row r="2348" spans="1:16" x14ac:dyDescent="0.25">
      <c r="A2348" s="35">
        <v>2347</v>
      </c>
      <c r="B2348" s="87">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19.444444444444443</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48.888888888888886</v>
      </c>
      <c r="N2348" s="12"/>
      <c r="O2348" s="12"/>
      <c r="P2348" s="12"/>
    </row>
    <row r="2349" spans="1:16" x14ac:dyDescent="0.25">
      <c r="A2349" s="35">
        <v>2348</v>
      </c>
      <c r="B2349" s="87">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19.444444444444443</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48.888888888888886</v>
      </c>
      <c r="N2349" s="12"/>
      <c r="O2349" s="12"/>
      <c r="P2349" s="12"/>
    </row>
    <row r="2350" spans="1:16" x14ac:dyDescent="0.25">
      <c r="A2350" s="35">
        <v>2349</v>
      </c>
      <c r="B2350" s="87">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48.888888888888886</v>
      </c>
      <c r="N2350" s="12"/>
      <c r="O2350" s="12"/>
      <c r="P2350" s="12"/>
    </row>
    <row r="2351" spans="1:16" x14ac:dyDescent="0.25">
      <c r="A2351" s="35">
        <v>2350</v>
      </c>
      <c r="B2351" s="87">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48.888888888888886</v>
      </c>
      <c r="N2351" s="12"/>
      <c r="O2351" s="12"/>
      <c r="P2351" s="12"/>
    </row>
    <row r="2352" spans="1:16" x14ac:dyDescent="0.25">
      <c r="A2352" s="35">
        <v>2351</v>
      </c>
      <c r="B2352" s="87">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48.888888888888886</v>
      </c>
      <c r="N2352" s="12"/>
      <c r="O2352" s="12"/>
      <c r="P2352" s="12"/>
    </row>
    <row r="2353" spans="1:16" x14ac:dyDescent="0.25">
      <c r="A2353" s="35">
        <v>2352</v>
      </c>
      <c r="B2353" s="87">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48.888888888888886</v>
      </c>
      <c r="N2353" s="12"/>
      <c r="O2353" s="12"/>
      <c r="P2353" s="12"/>
    </row>
    <row r="2354" spans="1:16" x14ac:dyDescent="0.25">
      <c r="A2354" s="35">
        <v>2353</v>
      </c>
      <c r="B2354" s="87">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48.888888888888886</v>
      </c>
      <c r="N2354" s="12"/>
      <c r="O2354" s="12"/>
      <c r="P2354" s="12"/>
    </row>
    <row r="2355" spans="1:16" x14ac:dyDescent="0.25">
      <c r="A2355" s="35">
        <v>2354</v>
      </c>
      <c r="B2355" s="87">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48.888888888888886</v>
      </c>
      <c r="N2355" s="12"/>
      <c r="O2355" s="12"/>
      <c r="P2355" s="12"/>
    </row>
    <row r="2356" spans="1:16" x14ac:dyDescent="0.25">
      <c r="A2356" s="35">
        <v>2355</v>
      </c>
      <c r="B2356" s="87">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48.888888888888886</v>
      </c>
      <c r="N2356" s="12"/>
      <c r="O2356" s="12"/>
      <c r="P2356" s="12"/>
    </row>
    <row r="2357" spans="1:16" x14ac:dyDescent="0.25">
      <c r="A2357" s="35">
        <v>2356</v>
      </c>
      <c r="B2357" s="87">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48.888888888888886</v>
      </c>
      <c r="N2357" s="12"/>
      <c r="O2357" s="12"/>
      <c r="P2357" s="12"/>
    </row>
    <row r="2358" spans="1:16" x14ac:dyDescent="0.25">
      <c r="A2358" s="35">
        <v>2357</v>
      </c>
      <c r="B2358" s="87">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48.888888888888886</v>
      </c>
      <c r="N2358" s="12"/>
      <c r="O2358" s="12"/>
      <c r="P2358" s="12"/>
    </row>
    <row r="2359" spans="1:16" x14ac:dyDescent="0.25">
      <c r="A2359" s="35">
        <v>2358</v>
      </c>
      <c r="B2359" s="87">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48.888888888888886</v>
      </c>
      <c r="N2359" s="12"/>
      <c r="O2359" s="12"/>
      <c r="P2359" s="12"/>
    </row>
    <row r="2360" spans="1:16" x14ac:dyDescent="0.25">
      <c r="A2360" s="35">
        <v>2359</v>
      </c>
      <c r="B2360" s="87">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48.888888888888886</v>
      </c>
      <c r="N2360" s="12"/>
      <c r="O2360" s="12"/>
      <c r="P2360" s="12"/>
    </row>
    <row r="2361" spans="1:16" x14ac:dyDescent="0.25">
      <c r="A2361" s="35">
        <v>2360</v>
      </c>
      <c r="B2361" s="87">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28.333333333333332</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48.888888888888886</v>
      </c>
      <c r="N2361" s="12"/>
      <c r="O2361" s="12"/>
      <c r="P2361" s="12"/>
    </row>
    <row r="2362" spans="1:16" x14ac:dyDescent="0.25">
      <c r="A2362" s="35">
        <v>2361</v>
      </c>
      <c r="B2362" s="87">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28.333333333333332</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48.888888888888886</v>
      </c>
      <c r="N2362" s="12"/>
      <c r="O2362" s="12"/>
      <c r="P2362" s="12"/>
    </row>
    <row r="2363" spans="1:16" x14ac:dyDescent="0.25">
      <c r="A2363" s="35">
        <v>2362</v>
      </c>
      <c r="B2363" s="87">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28.333333333333332</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48.888888888888886</v>
      </c>
      <c r="N2363" s="12"/>
      <c r="O2363" s="12"/>
      <c r="P2363" s="12"/>
    </row>
    <row r="2364" spans="1:16" x14ac:dyDescent="0.25">
      <c r="A2364" s="35">
        <v>2363</v>
      </c>
      <c r="B2364" s="87">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28.333333333333332</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48.888888888888886</v>
      </c>
      <c r="N2364" s="12"/>
      <c r="O2364" s="12"/>
      <c r="P2364" s="12"/>
    </row>
    <row r="2365" spans="1:16" x14ac:dyDescent="0.25">
      <c r="A2365" s="35">
        <v>2364</v>
      </c>
      <c r="B2365" s="87">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28.333333333333332</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48.888888888888886</v>
      </c>
      <c r="N2365" s="12"/>
      <c r="O2365" s="12"/>
      <c r="P2365" s="12"/>
    </row>
    <row r="2366" spans="1:16" x14ac:dyDescent="0.25">
      <c r="A2366" s="35">
        <v>2365</v>
      </c>
      <c r="B2366" s="87">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28.333333333333332</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48.888888888888886</v>
      </c>
      <c r="N2366" s="12"/>
      <c r="O2366" s="12"/>
      <c r="P2366" s="12"/>
    </row>
    <row r="2367" spans="1:16" x14ac:dyDescent="0.25">
      <c r="A2367" s="35">
        <v>2366</v>
      </c>
      <c r="B2367" s="87">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28.333333333333332</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48.888888888888886</v>
      </c>
      <c r="N2367" s="12"/>
      <c r="O2367" s="12"/>
      <c r="P2367" s="12"/>
    </row>
    <row r="2368" spans="1:16" x14ac:dyDescent="0.25">
      <c r="A2368" s="35">
        <v>2367</v>
      </c>
      <c r="B2368" s="87">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19.444444444444443</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28.333333333333332</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48.888888888888886</v>
      </c>
      <c r="N2368" s="12"/>
      <c r="O2368" s="12"/>
      <c r="P2368" s="12"/>
    </row>
    <row r="2369" spans="1:16" x14ac:dyDescent="0.25">
      <c r="A2369" s="35">
        <v>2368</v>
      </c>
      <c r="B2369" s="87">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19.444444444444443</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28.333333333333332</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48.888888888888886</v>
      </c>
      <c r="N2369" s="12"/>
      <c r="O2369" s="12"/>
      <c r="P2369" s="12"/>
    </row>
    <row r="2370" spans="1:16" x14ac:dyDescent="0.25">
      <c r="A2370" s="35">
        <v>2369</v>
      </c>
      <c r="B2370" s="87">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19.444444444444443</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28.333333333333332</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48.888888888888886</v>
      </c>
      <c r="N2370" s="12"/>
      <c r="O2370" s="12"/>
      <c r="P2370" s="12"/>
    </row>
    <row r="2371" spans="1:16" x14ac:dyDescent="0.25">
      <c r="A2371" s="35">
        <v>2370</v>
      </c>
      <c r="B2371" s="87">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19.444444444444443</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48.888888888888886</v>
      </c>
      <c r="N2371" s="12"/>
      <c r="O2371" s="12"/>
      <c r="P2371" s="12"/>
    </row>
    <row r="2372" spans="1:16" x14ac:dyDescent="0.25">
      <c r="A2372" s="35">
        <v>2371</v>
      </c>
      <c r="B2372" s="87">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19.444444444444443</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48.888888888888886</v>
      </c>
      <c r="N2372" s="12"/>
      <c r="O2372" s="12"/>
      <c r="P2372" s="12"/>
    </row>
    <row r="2373" spans="1:16" x14ac:dyDescent="0.25">
      <c r="A2373" s="35">
        <v>2372</v>
      </c>
      <c r="B2373" s="87">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19.444444444444443</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48.888888888888886</v>
      </c>
      <c r="N2373" s="12"/>
      <c r="O2373" s="12"/>
      <c r="P2373" s="12"/>
    </row>
    <row r="2374" spans="1:16" x14ac:dyDescent="0.25">
      <c r="A2374" s="35">
        <v>2373</v>
      </c>
      <c r="B2374" s="87">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48.888888888888886</v>
      </c>
      <c r="N2374" s="12"/>
      <c r="O2374" s="12"/>
      <c r="P2374" s="12"/>
    </row>
    <row r="2375" spans="1:16" x14ac:dyDescent="0.25">
      <c r="A2375" s="35">
        <v>2374</v>
      </c>
      <c r="B2375" s="87">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48.888888888888886</v>
      </c>
      <c r="N2375" s="12"/>
      <c r="O2375" s="12"/>
      <c r="P2375" s="12"/>
    </row>
    <row r="2376" spans="1:16" x14ac:dyDescent="0.25">
      <c r="A2376" s="35">
        <v>2375</v>
      </c>
      <c r="B2376" s="87">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48.888888888888886</v>
      </c>
      <c r="N2376" s="12"/>
      <c r="O2376" s="12"/>
      <c r="P2376" s="12"/>
    </row>
    <row r="2377" spans="1:16" x14ac:dyDescent="0.25">
      <c r="A2377" s="35">
        <v>2376</v>
      </c>
      <c r="B2377" s="87">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48.888888888888886</v>
      </c>
      <c r="N2377" s="12"/>
      <c r="O2377" s="12"/>
      <c r="P2377" s="12"/>
    </row>
    <row r="2378" spans="1:16" x14ac:dyDescent="0.25">
      <c r="A2378" s="35">
        <v>2377</v>
      </c>
      <c r="B2378" s="87">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48.888888888888886</v>
      </c>
      <c r="N2378" s="12"/>
      <c r="O2378" s="12"/>
      <c r="P2378" s="12"/>
    </row>
    <row r="2379" spans="1:16" x14ac:dyDescent="0.25">
      <c r="A2379" s="35">
        <v>2378</v>
      </c>
      <c r="B2379" s="87">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48.888888888888886</v>
      </c>
      <c r="N2379" s="12"/>
      <c r="O2379" s="12"/>
      <c r="P2379" s="12"/>
    </row>
    <row r="2380" spans="1:16" x14ac:dyDescent="0.25">
      <c r="A2380" s="35">
        <v>2379</v>
      </c>
      <c r="B2380" s="87">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48.888888888888886</v>
      </c>
      <c r="N2380" s="12"/>
      <c r="O2380" s="12"/>
      <c r="P2380" s="12"/>
    </row>
    <row r="2381" spans="1:16" x14ac:dyDescent="0.25">
      <c r="A2381" s="35">
        <v>2380</v>
      </c>
      <c r="B2381" s="87">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48.888888888888886</v>
      </c>
      <c r="N2381" s="12"/>
      <c r="O2381" s="12"/>
      <c r="P2381" s="12"/>
    </row>
    <row r="2382" spans="1:16" x14ac:dyDescent="0.25">
      <c r="A2382" s="35">
        <v>2381</v>
      </c>
      <c r="B2382" s="87">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48.888888888888886</v>
      </c>
      <c r="N2382" s="12"/>
      <c r="O2382" s="12"/>
      <c r="P2382" s="12"/>
    </row>
    <row r="2383" spans="1:16" x14ac:dyDescent="0.25">
      <c r="A2383" s="35">
        <v>2382</v>
      </c>
      <c r="B2383" s="87">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48.888888888888886</v>
      </c>
      <c r="N2383" s="12"/>
      <c r="O2383" s="12"/>
      <c r="P2383" s="12"/>
    </row>
    <row r="2384" spans="1:16" x14ac:dyDescent="0.25">
      <c r="A2384" s="35">
        <v>2383</v>
      </c>
      <c r="B2384" s="87">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48.888888888888886</v>
      </c>
      <c r="N2384" s="12"/>
      <c r="O2384" s="12"/>
      <c r="P2384" s="12"/>
    </row>
    <row r="2385" spans="1:16" x14ac:dyDescent="0.25">
      <c r="A2385" s="35">
        <v>2384</v>
      </c>
      <c r="B2385" s="87">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28.333333333333332</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48.888888888888886</v>
      </c>
      <c r="N2385" s="12"/>
      <c r="O2385" s="12"/>
      <c r="P2385" s="12"/>
    </row>
    <row r="2386" spans="1:16" x14ac:dyDescent="0.25">
      <c r="A2386" s="35">
        <v>2385</v>
      </c>
      <c r="B2386" s="87">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28.333333333333332</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48.888888888888886</v>
      </c>
      <c r="N2386" s="12"/>
      <c r="O2386" s="12"/>
      <c r="P2386" s="12"/>
    </row>
    <row r="2387" spans="1:16" x14ac:dyDescent="0.25">
      <c r="A2387" s="35">
        <v>2386</v>
      </c>
      <c r="B2387" s="87">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28.333333333333332</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48.888888888888886</v>
      </c>
      <c r="N2387" s="12"/>
      <c r="O2387" s="12"/>
      <c r="P2387" s="12"/>
    </row>
    <row r="2388" spans="1:16" x14ac:dyDescent="0.25">
      <c r="A2388" s="35">
        <v>2387</v>
      </c>
      <c r="B2388" s="87">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28.333333333333332</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48.888888888888886</v>
      </c>
      <c r="N2388" s="12"/>
      <c r="O2388" s="12"/>
      <c r="P2388" s="12"/>
    </row>
    <row r="2389" spans="1:16" x14ac:dyDescent="0.25">
      <c r="A2389" s="35">
        <v>2388</v>
      </c>
      <c r="B2389" s="87">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28.333333333333332</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48.888888888888886</v>
      </c>
      <c r="N2389" s="12"/>
      <c r="O2389" s="12"/>
      <c r="P2389" s="12"/>
    </row>
    <row r="2390" spans="1:16" x14ac:dyDescent="0.25">
      <c r="A2390" s="35">
        <v>2389</v>
      </c>
      <c r="B2390" s="87">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28.333333333333332</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48.888888888888886</v>
      </c>
      <c r="N2390" s="12"/>
      <c r="O2390" s="12"/>
      <c r="P2390" s="12"/>
    </row>
    <row r="2391" spans="1:16" x14ac:dyDescent="0.25">
      <c r="A2391" s="35">
        <v>2390</v>
      </c>
      <c r="B2391" s="87">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28.333333333333332</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48.888888888888886</v>
      </c>
      <c r="N2391" s="12"/>
      <c r="O2391" s="12"/>
      <c r="P2391" s="12"/>
    </row>
    <row r="2392" spans="1:16" x14ac:dyDescent="0.25">
      <c r="A2392" s="35">
        <v>2391</v>
      </c>
      <c r="B2392" s="87">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19.444444444444443</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28.333333333333332</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48.888888888888886</v>
      </c>
      <c r="N2392" s="12"/>
      <c r="O2392" s="12"/>
      <c r="P2392" s="12"/>
    </row>
    <row r="2393" spans="1:16" x14ac:dyDescent="0.25">
      <c r="A2393" s="35">
        <v>2392</v>
      </c>
      <c r="B2393" s="87">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19.444444444444443</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28.333333333333332</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48.888888888888886</v>
      </c>
      <c r="N2393" s="12"/>
      <c r="O2393" s="12"/>
      <c r="P2393" s="12"/>
    </row>
    <row r="2394" spans="1:16" x14ac:dyDescent="0.25">
      <c r="A2394" s="35">
        <v>2393</v>
      </c>
      <c r="B2394" s="87">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19.444444444444443</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28.333333333333332</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48.888888888888886</v>
      </c>
      <c r="N2394" s="12"/>
      <c r="O2394" s="12"/>
      <c r="P2394" s="12"/>
    </row>
    <row r="2395" spans="1:16" x14ac:dyDescent="0.25">
      <c r="A2395" s="35">
        <v>2394</v>
      </c>
      <c r="B2395" s="87">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19.444444444444443</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48.888888888888886</v>
      </c>
      <c r="N2395" s="12"/>
      <c r="O2395" s="12"/>
      <c r="P2395" s="12"/>
    </row>
    <row r="2396" spans="1:16" x14ac:dyDescent="0.25">
      <c r="A2396" s="35">
        <v>2395</v>
      </c>
      <c r="B2396" s="87">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19.444444444444443</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48.888888888888886</v>
      </c>
      <c r="N2396" s="12"/>
      <c r="O2396" s="12"/>
      <c r="P2396" s="12"/>
    </row>
    <row r="2397" spans="1:16" x14ac:dyDescent="0.25">
      <c r="A2397" s="35">
        <v>2396</v>
      </c>
      <c r="B2397" s="87">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19.444444444444443</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48.888888888888886</v>
      </c>
      <c r="N2397" s="12"/>
      <c r="O2397" s="12"/>
      <c r="P2397" s="12"/>
    </row>
    <row r="2398" spans="1:16" x14ac:dyDescent="0.25">
      <c r="A2398" s="35">
        <v>2397</v>
      </c>
      <c r="B2398" s="87">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48.888888888888886</v>
      </c>
      <c r="N2398" s="12"/>
      <c r="O2398" s="12"/>
      <c r="P2398" s="12"/>
    </row>
    <row r="2399" spans="1:16" x14ac:dyDescent="0.25">
      <c r="A2399" s="35">
        <v>2398</v>
      </c>
      <c r="B2399" s="87">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48.888888888888886</v>
      </c>
      <c r="N2399" s="12"/>
      <c r="O2399" s="12"/>
      <c r="P2399" s="12"/>
    </row>
    <row r="2400" spans="1:16" x14ac:dyDescent="0.25">
      <c r="A2400" s="35">
        <v>2399</v>
      </c>
      <c r="B2400" s="87">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48.888888888888886</v>
      </c>
      <c r="N2400" s="12"/>
      <c r="O2400" s="12"/>
      <c r="P2400" s="12"/>
    </row>
    <row r="2401" spans="1:16" x14ac:dyDescent="0.25">
      <c r="A2401" s="35">
        <v>2400</v>
      </c>
      <c r="B2401" s="87">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48.888888888888886</v>
      </c>
      <c r="N2401" s="12"/>
      <c r="O2401" s="12"/>
      <c r="P2401" s="12"/>
    </row>
    <row r="2402" spans="1:16" x14ac:dyDescent="0.25">
      <c r="A2402" s="35">
        <v>2401</v>
      </c>
      <c r="B2402" s="87">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48.888888888888886</v>
      </c>
      <c r="N2402" s="12"/>
      <c r="O2402" s="12"/>
      <c r="P2402" s="12"/>
    </row>
    <row r="2403" spans="1:16" x14ac:dyDescent="0.25">
      <c r="A2403" s="35">
        <v>2402</v>
      </c>
      <c r="B2403" s="87">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48.888888888888886</v>
      </c>
      <c r="N2403" s="12"/>
      <c r="O2403" s="12"/>
      <c r="P2403" s="12"/>
    </row>
    <row r="2404" spans="1:16" x14ac:dyDescent="0.25">
      <c r="A2404" s="35">
        <v>2403</v>
      </c>
      <c r="B2404" s="87">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48.888888888888886</v>
      </c>
      <c r="N2404" s="12"/>
      <c r="O2404" s="12"/>
      <c r="P2404" s="12"/>
    </row>
    <row r="2405" spans="1:16" x14ac:dyDescent="0.25">
      <c r="A2405" s="35">
        <v>2404</v>
      </c>
      <c r="B2405" s="87">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48.888888888888886</v>
      </c>
      <c r="N2405" s="12"/>
      <c r="O2405" s="12"/>
      <c r="P2405" s="12"/>
    </row>
    <row r="2406" spans="1:16" x14ac:dyDescent="0.25">
      <c r="A2406" s="35">
        <v>2405</v>
      </c>
      <c r="B2406" s="87">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48.888888888888886</v>
      </c>
      <c r="N2406" s="12"/>
      <c r="O2406" s="12"/>
      <c r="P2406" s="12"/>
    </row>
    <row r="2407" spans="1:16" x14ac:dyDescent="0.25">
      <c r="A2407" s="35">
        <v>2406</v>
      </c>
      <c r="B2407" s="87">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48.888888888888886</v>
      </c>
      <c r="N2407" s="12"/>
      <c r="O2407" s="12"/>
      <c r="P2407" s="12"/>
    </row>
    <row r="2408" spans="1:16" x14ac:dyDescent="0.25">
      <c r="A2408" s="35">
        <v>2407</v>
      </c>
      <c r="B2408" s="87">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48.888888888888886</v>
      </c>
      <c r="N2408" s="12"/>
      <c r="O2408" s="12"/>
      <c r="P2408" s="12"/>
    </row>
    <row r="2409" spans="1:16" x14ac:dyDescent="0.25">
      <c r="A2409" s="35">
        <v>2408</v>
      </c>
      <c r="B2409" s="87">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28.333333333333332</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48.888888888888886</v>
      </c>
      <c r="N2409" s="12"/>
      <c r="O2409" s="12"/>
      <c r="P2409" s="12"/>
    </row>
    <row r="2410" spans="1:16" x14ac:dyDescent="0.25">
      <c r="A2410" s="35">
        <v>2409</v>
      </c>
      <c r="B2410" s="87">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28.333333333333332</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48.888888888888886</v>
      </c>
      <c r="N2410" s="12"/>
      <c r="O2410" s="12"/>
      <c r="P2410" s="12"/>
    </row>
    <row r="2411" spans="1:16" x14ac:dyDescent="0.25">
      <c r="A2411" s="35">
        <v>2410</v>
      </c>
      <c r="B2411" s="87">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28.333333333333332</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48.888888888888886</v>
      </c>
      <c r="N2411" s="12"/>
      <c r="O2411" s="12"/>
      <c r="P2411" s="12"/>
    </row>
    <row r="2412" spans="1:16" x14ac:dyDescent="0.25">
      <c r="A2412" s="35">
        <v>2411</v>
      </c>
      <c r="B2412" s="87">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28.333333333333332</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48.888888888888886</v>
      </c>
      <c r="N2412" s="12"/>
      <c r="O2412" s="12"/>
      <c r="P2412" s="12"/>
    </row>
    <row r="2413" spans="1:16" x14ac:dyDescent="0.25">
      <c r="A2413" s="35">
        <v>2412</v>
      </c>
      <c r="B2413" s="87">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28.333333333333332</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48.888888888888886</v>
      </c>
      <c r="N2413" s="12"/>
      <c r="O2413" s="12"/>
      <c r="P2413" s="12"/>
    </row>
    <row r="2414" spans="1:16" x14ac:dyDescent="0.25">
      <c r="A2414" s="35">
        <v>2413</v>
      </c>
      <c r="B2414" s="87">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28.333333333333332</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48.888888888888886</v>
      </c>
      <c r="N2414" s="12"/>
      <c r="O2414" s="12"/>
      <c r="P2414" s="12"/>
    </row>
    <row r="2415" spans="1:16" x14ac:dyDescent="0.25">
      <c r="A2415" s="35">
        <v>2414</v>
      </c>
      <c r="B2415" s="87">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28.333333333333332</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48.888888888888886</v>
      </c>
      <c r="N2415" s="12"/>
      <c r="O2415" s="12"/>
      <c r="P2415" s="12"/>
    </row>
    <row r="2416" spans="1:16" x14ac:dyDescent="0.25">
      <c r="A2416" s="35">
        <v>2415</v>
      </c>
      <c r="B2416" s="87">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19.444444444444443</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28.333333333333332</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48.888888888888886</v>
      </c>
      <c r="N2416" s="12"/>
      <c r="O2416" s="12"/>
      <c r="P2416" s="12"/>
    </row>
    <row r="2417" spans="1:16" x14ac:dyDescent="0.25">
      <c r="A2417" s="35">
        <v>2416</v>
      </c>
      <c r="B2417" s="87">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19.444444444444443</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28.333333333333332</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48.888888888888886</v>
      </c>
      <c r="N2417" s="12"/>
      <c r="O2417" s="12"/>
      <c r="P2417" s="12"/>
    </row>
    <row r="2418" spans="1:16" x14ac:dyDescent="0.25">
      <c r="A2418" s="35">
        <v>2417</v>
      </c>
      <c r="B2418" s="87">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19.444444444444443</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28.333333333333332</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48.888888888888886</v>
      </c>
      <c r="N2418" s="12"/>
      <c r="O2418" s="12"/>
      <c r="P2418" s="12"/>
    </row>
    <row r="2419" spans="1:16" x14ac:dyDescent="0.25">
      <c r="A2419" s="35">
        <v>2418</v>
      </c>
      <c r="B2419" s="87">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19.444444444444443</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48.888888888888886</v>
      </c>
      <c r="N2419" s="12"/>
      <c r="O2419" s="12"/>
      <c r="P2419" s="12"/>
    </row>
    <row r="2420" spans="1:16" x14ac:dyDescent="0.25">
      <c r="A2420" s="35">
        <v>2419</v>
      </c>
      <c r="B2420" s="87">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19.444444444444443</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48.888888888888886</v>
      </c>
      <c r="N2420" s="12"/>
      <c r="O2420" s="12"/>
      <c r="P2420" s="12"/>
    </row>
    <row r="2421" spans="1:16" x14ac:dyDescent="0.25">
      <c r="A2421" s="35">
        <v>2420</v>
      </c>
      <c r="B2421" s="87">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19.444444444444443</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48.888888888888886</v>
      </c>
      <c r="N2421" s="12"/>
      <c r="O2421" s="12"/>
      <c r="P2421" s="12"/>
    </row>
    <row r="2422" spans="1:16" x14ac:dyDescent="0.25">
      <c r="A2422" s="35">
        <v>2421</v>
      </c>
      <c r="B2422" s="87">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48.888888888888886</v>
      </c>
      <c r="N2422" s="12"/>
      <c r="O2422" s="12"/>
      <c r="P2422" s="12"/>
    </row>
    <row r="2423" spans="1:16" x14ac:dyDescent="0.25">
      <c r="A2423" s="35">
        <v>2422</v>
      </c>
      <c r="B2423" s="87">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48.888888888888886</v>
      </c>
      <c r="N2423" s="12"/>
      <c r="O2423" s="12"/>
      <c r="P2423" s="12"/>
    </row>
    <row r="2424" spans="1:16" x14ac:dyDescent="0.25">
      <c r="A2424" s="35">
        <v>2423</v>
      </c>
      <c r="B2424" s="87">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48.888888888888886</v>
      </c>
      <c r="N2424" s="12"/>
      <c r="O2424" s="12"/>
      <c r="P2424" s="12"/>
    </row>
    <row r="2425" spans="1:16" x14ac:dyDescent="0.25">
      <c r="A2425" s="35">
        <v>2424</v>
      </c>
      <c r="B2425" s="87">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48.888888888888886</v>
      </c>
      <c r="N2425" s="12"/>
      <c r="O2425" s="12"/>
      <c r="P2425" s="12"/>
    </row>
    <row r="2426" spans="1:16" x14ac:dyDescent="0.25">
      <c r="A2426" s="35">
        <v>2425</v>
      </c>
      <c r="B2426" s="87">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48.888888888888886</v>
      </c>
      <c r="N2426" s="12"/>
      <c r="O2426" s="12"/>
      <c r="P2426" s="12"/>
    </row>
    <row r="2427" spans="1:16" x14ac:dyDescent="0.25">
      <c r="A2427" s="35">
        <v>2426</v>
      </c>
      <c r="B2427" s="87">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48.888888888888886</v>
      </c>
      <c r="N2427" s="12"/>
      <c r="O2427" s="12"/>
      <c r="P2427" s="12"/>
    </row>
    <row r="2428" spans="1:16" x14ac:dyDescent="0.25">
      <c r="A2428" s="35">
        <v>2427</v>
      </c>
      <c r="B2428" s="87">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48.888888888888886</v>
      </c>
      <c r="N2428" s="12"/>
      <c r="O2428" s="12"/>
      <c r="P2428" s="12"/>
    </row>
    <row r="2429" spans="1:16" x14ac:dyDescent="0.25">
      <c r="A2429" s="35">
        <v>2428</v>
      </c>
      <c r="B2429" s="87">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48.888888888888886</v>
      </c>
      <c r="N2429" s="12"/>
      <c r="O2429" s="12"/>
      <c r="P2429" s="12"/>
    </row>
    <row r="2430" spans="1:16" x14ac:dyDescent="0.25">
      <c r="A2430" s="35">
        <v>2429</v>
      </c>
      <c r="B2430" s="87">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48.888888888888886</v>
      </c>
      <c r="N2430" s="12"/>
      <c r="O2430" s="12"/>
      <c r="P2430" s="12"/>
    </row>
    <row r="2431" spans="1:16" x14ac:dyDescent="0.25">
      <c r="A2431" s="35">
        <v>2430</v>
      </c>
      <c r="B2431" s="87">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48.888888888888886</v>
      </c>
      <c r="N2431" s="12"/>
      <c r="O2431" s="12"/>
      <c r="P2431" s="12"/>
    </row>
    <row r="2432" spans="1:16" x14ac:dyDescent="0.25">
      <c r="A2432" s="35">
        <v>2431</v>
      </c>
      <c r="B2432" s="87">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48.888888888888886</v>
      </c>
      <c r="N2432" s="12"/>
      <c r="O2432" s="12"/>
      <c r="P2432" s="12"/>
    </row>
    <row r="2433" spans="1:16" x14ac:dyDescent="0.25">
      <c r="A2433" s="35">
        <v>2432</v>
      </c>
      <c r="B2433" s="87">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28.333333333333332</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48.888888888888886</v>
      </c>
      <c r="N2433" s="12"/>
      <c r="O2433" s="12"/>
      <c r="P2433" s="12"/>
    </row>
    <row r="2434" spans="1:16" x14ac:dyDescent="0.25">
      <c r="A2434" s="35">
        <v>2433</v>
      </c>
      <c r="B2434" s="87">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28.333333333333332</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48.888888888888886</v>
      </c>
      <c r="N2434" s="12"/>
      <c r="O2434" s="12"/>
      <c r="P2434" s="12"/>
    </row>
    <row r="2435" spans="1:16" x14ac:dyDescent="0.25">
      <c r="A2435" s="35">
        <v>2434</v>
      </c>
      <c r="B2435" s="87">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28.333333333333332</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48.888888888888886</v>
      </c>
      <c r="N2435" s="12"/>
      <c r="O2435" s="12"/>
      <c r="P2435" s="12"/>
    </row>
    <row r="2436" spans="1:16" x14ac:dyDescent="0.25">
      <c r="A2436" s="35">
        <v>2435</v>
      </c>
      <c r="B2436" s="87">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28.333333333333332</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48.888888888888886</v>
      </c>
      <c r="N2436" s="12"/>
      <c r="O2436" s="12"/>
      <c r="P2436" s="12"/>
    </row>
    <row r="2437" spans="1:16" x14ac:dyDescent="0.25">
      <c r="A2437" s="35">
        <v>2436</v>
      </c>
      <c r="B2437" s="87">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28.333333333333332</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48.888888888888886</v>
      </c>
      <c r="N2437" s="12"/>
      <c r="O2437" s="12"/>
      <c r="P2437" s="12"/>
    </row>
    <row r="2438" spans="1:16" x14ac:dyDescent="0.25">
      <c r="A2438" s="35">
        <v>2437</v>
      </c>
      <c r="B2438" s="87">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28.333333333333332</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48.888888888888886</v>
      </c>
      <c r="N2438" s="12"/>
      <c r="O2438" s="12"/>
      <c r="P2438" s="12"/>
    </row>
    <row r="2439" spans="1:16" x14ac:dyDescent="0.25">
      <c r="A2439" s="35">
        <v>2438</v>
      </c>
      <c r="B2439" s="87">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28.333333333333332</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48.888888888888886</v>
      </c>
      <c r="N2439" s="12"/>
      <c r="O2439" s="12"/>
      <c r="P2439" s="12"/>
    </row>
    <row r="2440" spans="1:16" x14ac:dyDescent="0.25">
      <c r="A2440" s="35">
        <v>2439</v>
      </c>
      <c r="B2440" s="87">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19.444444444444443</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28.333333333333332</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48.888888888888886</v>
      </c>
      <c r="N2440" s="12"/>
      <c r="O2440" s="12"/>
      <c r="P2440" s="12"/>
    </row>
    <row r="2441" spans="1:16" x14ac:dyDescent="0.25">
      <c r="A2441" s="35">
        <v>2440</v>
      </c>
      <c r="B2441" s="87">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19.444444444444443</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28.333333333333332</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48.888888888888886</v>
      </c>
      <c r="N2441" s="12"/>
      <c r="O2441" s="12"/>
      <c r="P2441" s="12"/>
    </row>
    <row r="2442" spans="1:16" x14ac:dyDescent="0.25">
      <c r="A2442" s="35">
        <v>2441</v>
      </c>
      <c r="B2442" s="87">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19.444444444444443</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28.333333333333332</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48.888888888888886</v>
      </c>
      <c r="N2442" s="12"/>
      <c r="O2442" s="12"/>
      <c r="P2442" s="12"/>
    </row>
    <row r="2443" spans="1:16" x14ac:dyDescent="0.25">
      <c r="A2443" s="35">
        <v>2442</v>
      </c>
      <c r="B2443" s="87">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19.444444444444443</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48.888888888888886</v>
      </c>
      <c r="N2443" s="12"/>
      <c r="O2443" s="12"/>
      <c r="P2443" s="12"/>
    </row>
    <row r="2444" spans="1:16" x14ac:dyDescent="0.25">
      <c r="A2444" s="35">
        <v>2443</v>
      </c>
      <c r="B2444" s="87">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19.444444444444443</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48.888888888888886</v>
      </c>
      <c r="N2444" s="12"/>
      <c r="O2444" s="12"/>
      <c r="P2444" s="12"/>
    </row>
    <row r="2445" spans="1:16" x14ac:dyDescent="0.25">
      <c r="A2445" s="35">
        <v>2444</v>
      </c>
      <c r="B2445" s="87">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19.444444444444443</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48.888888888888886</v>
      </c>
      <c r="N2445" s="12"/>
      <c r="O2445" s="12"/>
      <c r="P2445" s="12"/>
    </row>
    <row r="2446" spans="1:16" x14ac:dyDescent="0.25">
      <c r="A2446" s="35">
        <v>2445</v>
      </c>
      <c r="B2446" s="87">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48.888888888888886</v>
      </c>
      <c r="N2446" s="12"/>
      <c r="O2446" s="12"/>
      <c r="P2446" s="12"/>
    </row>
    <row r="2447" spans="1:16" x14ac:dyDescent="0.25">
      <c r="A2447" s="35">
        <v>2446</v>
      </c>
      <c r="B2447" s="87">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48.888888888888886</v>
      </c>
      <c r="N2447" s="12"/>
      <c r="O2447" s="12"/>
      <c r="P2447" s="12"/>
    </row>
    <row r="2448" spans="1:16" x14ac:dyDescent="0.25">
      <c r="A2448" s="35">
        <v>2447</v>
      </c>
      <c r="B2448" s="87">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48.888888888888886</v>
      </c>
      <c r="N2448" s="12"/>
      <c r="O2448" s="12"/>
      <c r="P2448" s="12"/>
    </row>
    <row r="2449" spans="1:16" x14ac:dyDescent="0.25">
      <c r="A2449" s="35">
        <v>2448</v>
      </c>
      <c r="B2449" s="87">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48.888888888888886</v>
      </c>
      <c r="N2449" s="12"/>
      <c r="O2449" s="12"/>
      <c r="P2449" s="12"/>
    </row>
    <row r="2450" spans="1:16" x14ac:dyDescent="0.25">
      <c r="A2450" s="35">
        <v>2449</v>
      </c>
      <c r="B2450" s="87">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48.888888888888886</v>
      </c>
      <c r="N2450" s="12"/>
      <c r="O2450" s="12"/>
      <c r="P2450" s="12"/>
    </row>
    <row r="2451" spans="1:16" x14ac:dyDescent="0.25">
      <c r="A2451" s="35">
        <v>2450</v>
      </c>
      <c r="B2451" s="87">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48.888888888888886</v>
      </c>
      <c r="N2451" s="12"/>
      <c r="O2451" s="12"/>
      <c r="P2451" s="12"/>
    </row>
    <row r="2452" spans="1:16" x14ac:dyDescent="0.25">
      <c r="A2452" s="35">
        <v>2451</v>
      </c>
      <c r="B2452" s="87">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48.888888888888886</v>
      </c>
      <c r="N2452" s="12"/>
      <c r="O2452" s="12"/>
      <c r="P2452" s="12"/>
    </row>
    <row r="2453" spans="1:16" x14ac:dyDescent="0.25">
      <c r="A2453" s="35">
        <v>2452</v>
      </c>
      <c r="B2453" s="87">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48.888888888888886</v>
      </c>
      <c r="N2453" s="12"/>
      <c r="O2453" s="12"/>
      <c r="P2453" s="12"/>
    </row>
    <row r="2454" spans="1:16" x14ac:dyDescent="0.25">
      <c r="A2454" s="35">
        <v>2453</v>
      </c>
      <c r="B2454" s="87">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48.888888888888886</v>
      </c>
      <c r="N2454" s="12"/>
      <c r="O2454" s="12"/>
      <c r="P2454" s="12"/>
    </row>
    <row r="2455" spans="1:16" x14ac:dyDescent="0.25">
      <c r="A2455" s="35">
        <v>2454</v>
      </c>
      <c r="B2455" s="87">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48.888888888888886</v>
      </c>
      <c r="N2455" s="12"/>
      <c r="O2455" s="12"/>
      <c r="P2455" s="12"/>
    </row>
    <row r="2456" spans="1:16" x14ac:dyDescent="0.25">
      <c r="A2456" s="35">
        <v>2455</v>
      </c>
      <c r="B2456" s="87">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48.888888888888886</v>
      </c>
      <c r="N2456" s="12"/>
      <c r="O2456" s="12"/>
      <c r="P2456" s="12"/>
    </row>
    <row r="2457" spans="1:16" x14ac:dyDescent="0.25">
      <c r="A2457" s="35">
        <v>2456</v>
      </c>
      <c r="B2457" s="87">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28.333333333333332</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48.888888888888886</v>
      </c>
      <c r="N2457" s="12"/>
      <c r="O2457" s="12"/>
      <c r="P2457" s="12"/>
    </row>
    <row r="2458" spans="1:16" x14ac:dyDescent="0.25">
      <c r="A2458" s="35">
        <v>2457</v>
      </c>
      <c r="B2458" s="87">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28.333333333333332</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48.888888888888886</v>
      </c>
      <c r="N2458" s="12"/>
      <c r="O2458" s="12"/>
      <c r="P2458" s="12"/>
    </row>
    <row r="2459" spans="1:16" x14ac:dyDescent="0.25">
      <c r="A2459" s="35">
        <v>2458</v>
      </c>
      <c r="B2459" s="87">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28.333333333333332</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48.888888888888886</v>
      </c>
      <c r="N2459" s="12"/>
      <c r="O2459" s="12"/>
      <c r="P2459" s="12"/>
    </row>
    <row r="2460" spans="1:16" x14ac:dyDescent="0.25">
      <c r="A2460" s="35">
        <v>2459</v>
      </c>
      <c r="B2460" s="87">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28.333333333333332</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48.888888888888886</v>
      </c>
      <c r="N2460" s="12"/>
      <c r="O2460" s="12"/>
      <c r="P2460" s="12"/>
    </row>
    <row r="2461" spans="1:16" x14ac:dyDescent="0.25">
      <c r="A2461" s="35">
        <v>2460</v>
      </c>
      <c r="B2461" s="87">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28.333333333333332</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48.888888888888886</v>
      </c>
      <c r="N2461" s="12"/>
      <c r="O2461" s="12"/>
      <c r="P2461" s="12"/>
    </row>
    <row r="2462" spans="1:16" x14ac:dyDescent="0.25">
      <c r="A2462" s="35">
        <v>2461</v>
      </c>
      <c r="B2462" s="87">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28.333333333333332</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48.888888888888886</v>
      </c>
      <c r="N2462" s="12"/>
      <c r="O2462" s="12"/>
      <c r="P2462" s="12"/>
    </row>
    <row r="2463" spans="1:16" x14ac:dyDescent="0.25">
      <c r="A2463" s="35">
        <v>2462</v>
      </c>
      <c r="B2463" s="87">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28.333333333333332</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48.888888888888886</v>
      </c>
      <c r="N2463" s="12"/>
      <c r="O2463" s="12"/>
      <c r="P2463" s="12"/>
    </row>
    <row r="2464" spans="1:16" x14ac:dyDescent="0.25">
      <c r="A2464" s="35">
        <v>2463</v>
      </c>
      <c r="B2464" s="87">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19.444444444444443</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28.333333333333332</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48.888888888888886</v>
      </c>
      <c r="N2464" s="12"/>
      <c r="O2464" s="12"/>
      <c r="P2464" s="12"/>
    </row>
    <row r="2465" spans="1:16" x14ac:dyDescent="0.25">
      <c r="A2465" s="35">
        <v>2464</v>
      </c>
      <c r="B2465" s="87">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19.444444444444443</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28.333333333333332</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48.888888888888886</v>
      </c>
      <c r="N2465" s="12"/>
      <c r="O2465" s="12"/>
      <c r="P2465" s="12"/>
    </row>
    <row r="2466" spans="1:16" x14ac:dyDescent="0.25">
      <c r="A2466" s="35">
        <v>2465</v>
      </c>
      <c r="B2466" s="87">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19.444444444444443</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28.333333333333332</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48.888888888888886</v>
      </c>
      <c r="N2466" s="12"/>
      <c r="O2466" s="12"/>
      <c r="P2466" s="12"/>
    </row>
    <row r="2467" spans="1:16" x14ac:dyDescent="0.25">
      <c r="A2467" s="35">
        <v>2466</v>
      </c>
      <c r="B2467" s="87">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19.444444444444443</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48.888888888888886</v>
      </c>
      <c r="N2467" s="12"/>
      <c r="O2467" s="12"/>
      <c r="P2467" s="12"/>
    </row>
    <row r="2468" spans="1:16" x14ac:dyDescent="0.25">
      <c r="A2468" s="35">
        <v>2467</v>
      </c>
      <c r="B2468" s="87">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19.444444444444443</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48.888888888888886</v>
      </c>
      <c r="N2468" s="12"/>
      <c r="O2468" s="12"/>
      <c r="P2468" s="12"/>
    </row>
    <row r="2469" spans="1:16" x14ac:dyDescent="0.25">
      <c r="A2469" s="35">
        <v>2468</v>
      </c>
      <c r="B2469" s="87">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19.444444444444443</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48.888888888888886</v>
      </c>
      <c r="N2469" s="12"/>
      <c r="O2469" s="12"/>
      <c r="P2469" s="12"/>
    </row>
    <row r="2470" spans="1:16" x14ac:dyDescent="0.25">
      <c r="A2470" s="35">
        <v>2469</v>
      </c>
      <c r="B2470" s="87">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48.888888888888886</v>
      </c>
      <c r="N2470" s="12"/>
      <c r="O2470" s="12"/>
      <c r="P2470" s="12"/>
    </row>
    <row r="2471" spans="1:16" x14ac:dyDescent="0.25">
      <c r="A2471" s="35">
        <v>2470</v>
      </c>
      <c r="B2471" s="87">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48.888888888888886</v>
      </c>
      <c r="N2471" s="12"/>
      <c r="O2471" s="12"/>
      <c r="P2471" s="12"/>
    </row>
    <row r="2472" spans="1:16" x14ac:dyDescent="0.25">
      <c r="A2472" s="35">
        <v>2471</v>
      </c>
      <c r="B2472" s="87">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48.888888888888886</v>
      </c>
      <c r="N2472" s="12"/>
      <c r="O2472" s="12"/>
      <c r="P2472" s="12"/>
    </row>
    <row r="2473" spans="1:16" x14ac:dyDescent="0.25">
      <c r="A2473" s="35">
        <v>2472</v>
      </c>
      <c r="B2473" s="87">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48.888888888888886</v>
      </c>
      <c r="N2473" s="12"/>
      <c r="O2473" s="12"/>
      <c r="P2473" s="12"/>
    </row>
    <row r="2474" spans="1:16" x14ac:dyDescent="0.25">
      <c r="A2474" s="35">
        <v>2473</v>
      </c>
      <c r="B2474" s="87">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48.888888888888886</v>
      </c>
      <c r="N2474" s="12"/>
      <c r="O2474" s="12"/>
      <c r="P2474" s="12"/>
    </row>
    <row r="2475" spans="1:16" x14ac:dyDescent="0.25">
      <c r="A2475" s="35">
        <v>2474</v>
      </c>
      <c r="B2475" s="87">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48.888888888888886</v>
      </c>
      <c r="N2475" s="12"/>
      <c r="O2475" s="12"/>
      <c r="P2475" s="12"/>
    </row>
    <row r="2476" spans="1:16" x14ac:dyDescent="0.25">
      <c r="A2476" s="35">
        <v>2475</v>
      </c>
      <c r="B2476" s="87">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48.888888888888886</v>
      </c>
      <c r="N2476" s="12"/>
      <c r="O2476" s="12"/>
      <c r="P2476" s="12"/>
    </row>
    <row r="2477" spans="1:16" x14ac:dyDescent="0.25">
      <c r="A2477" s="35">
        <v>2476</v>
      </c>
      <c r="B2477" s="87">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48.888888888888886</v>
      </c>
      <c r="N2477" s="12"/>
      <c r="O2477" s="12"/>
      <c r="P2477" s="12"/>
    </row>
    <row r="2478" spans="1:16" x14ac:dyDescent="0.25">
      <c r="A2478" s="35">
        <v>2477</v>
      </c>
      <c r="B2478" s="87">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48.888888888888886</v>
      </c>
      <c r="N2478" s="12"/>
      <c r="O2478" s="12"/>
      <c r="P2478" s="12"/>
    </row>
    <row r="2479" spans="1:16" x14ac:dyDescent="0.25">
      <c r="A2479" s="35">
        <v>2478</v>
      </c>
      <c r="B2479" s="87">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48.888888888888886</v>
      </c>
      <c r="N2479" s="12"/>
      <c r="O2479" s="12"/>
      <c r="P2479" s="12"/>
    </row>
    <row r="2480" spans="1:16" x14ac:dyDescent="0.25">
      <c r="A2480" s="35">
        <v>2479</v>
      </c>
      <c r="B2480" s="87">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48.888888888888886</v>
      </c>
      <c r="N2480" s="12"/>
      <c r="O2480" s="12"/>
      <c r="P2480" s="12"/>
    </row>
    <row r="2481" spans="1:16" x14ac:dyDescent="0.25">
      <c r="A2481" s="35">
        <v>2480</v>
      </c>
      <c r="B2481" s="87">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28.333333333333332</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48.888888888888886</v>
      </c>
      <c r="N2481" s="12"/>
      <c r="O2481" s="12"/>
      <c r="P2481" s="12"/>
    </row>
    <row r="2482" spans="1:16" x14ac:dyDescent="0.25">
      <c r="A2482" s="35">
        <v>2481</v>
      </c>
      <c r="B2482" s="87">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28.333333333333332</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48.888888888888886</v>
      </c>
      <c r="N2482" s="12"/>
      <c r="O2482" s="12"/>
      <c r="P2482" s="12"/>
    </row>
    <row r="2483" spans="1:16" x14ac:dyDescent="0.25">
      <c r="A2483" s="35">
        <v>2482</v>
      </c>
      <c r="B2483" s="87">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28.333333333333332</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48.888888888888886</v>
      </c>
      <c r="N2483" s="12"/>
      <c r="O2483" s="12"/>
      <c r="P2483" s="12"/>
    </row>
    <row r="2484" spans="1:16" x14ac:dyDescent="0.25">
      <c r="A2484" s="35">
        <v>2483</v>
      </c>
      <c r="B2484" s="87">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28.333333333333332</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48.888888888888886</v>
      </c>
      <c r="N2484" s="12"/>
      <c r="O2484" s="12"/>
      <c r="P2484" s="12"/>
    </row>
    <row r="2485" spans="1:16" x14ac:dyDescent="0.25">
      <c r="A2485" s="35">
        <v>2484</v>
      </c>
      <c r="B2485" s="87">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28.333333333333332</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48.888888888888886</v>
      </c>
      <c r="N2485" s="12"/>
      <c r="O2485" s="12"/>
      <c r="P2485" s="12"/>
    </row>
    <row r="2486" spans="1:16" x14ac:dyDescent="0.25">
      <c r="A2486" s="35">
        <v>2485</v>
      </c>
      <c r="B2486" s="87">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28.333333333333332</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48.888888888888886</v>
      </c>
      <c r="N2486" s="12"/>
      <c r="O2486" s="12"/>
      <c r="P2486" s="12"/>
    </row>
    <row r="2487" spans="1:16" x14ac:dyDescent="0.25">
      <c r="A2487" s="35">
        <v>2486</v>
      </c>
      <c r="B2487" s="87">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28.333333333333332</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48.888888888888886</v>
      </c>
      <c r="N2487" s="12"/>
      <c r="O2487" s="12"/>
      <c r="P2487" s="12"/>
    </row>
    <row r="2488" spans="1:16" x14ac:dyDescent="0.25">
      <c r="A2488" s="35">
        <v>2487</v>
      </c>
      <c r="B2488" s="87">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19.444444444444443</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28.333333333333332</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48.888888888888886</v>
      </c>
      <c r="N2488" s="12"/>
      <c r="O2488" s="12"/>
      <c r="P2488" s="12"/>
    </row>
    <row r="2489" spans="1:16" x14ac:dyDescent="0.25">
      <c r="A2489" s="35">
        <v>2488</v>
      </c>
      <c r="B2489" s="87">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19.444444444444443</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28.333333333333332</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48.888888888888886</v>
      </c>
      <c r="N2489" s="12"/>
      <c r="O2489" s="12"/>
      <c r="P2489" s="12"/>
    </row>
    <row r="2490" spans="1:16" x14ac:dyDescent="0.25">
      <c r="A2490" s="35">
        <v>2489</v>
      </c>
      <c r="B2490" s="87">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19.444444444444443</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28.333333333333332</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48.888888888888886</v>
      </c>
      <c r="N2490" s="12"/>
      <c r="O2490" s="12"/>
      <c r="P2490" s="12"/>
    </row>
    <row r="2491" spans="1:16" x14ac:dyDescent="0.25">
      <c r="A2491" s="35">
        <v>2490</v>
      </c>
      <c r="B2491" s="87">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19.444444444444443</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48.888888888888886</v>
      </c>
      <c r="N2491" s="12"/>
      <c r="O2491" s="12"/>
      <c r="P2491" s="12"/>
    </row>
    <row r="2492" spans="1:16" x14ac:dyDescent="0.25">
      <c r="A2492" s="35">
        <v>2491</v>
      </c>
      <c r="B2492" s="87">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19.444444444444443</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48.888888888888886</v>
      </c>
      <c r="N2492" s="12"/>
      <c r="O2492" s="12"/>
      <c r="P2492" s="12"/>
    </row>
    <row r="2493" spans="1:16" x14ac:dyDescent="0.25">
      <c r="A2493" s="35">
        <v>2492</v>
      </c>
      <c r="B2493" s="87">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19.444444444444443</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48.888888888888886</v>
      </c>
      <c r="N2493" s="12"/>
      <c r="O2493" s="12"/>
      <c r="P2493" s="12"/>
    </row>
    <row r="2494" spans="1:16" x14ac:dyDescent="0.25">
      <c r="A2494" s="35">
        <v>2493</v>
      </c>
      <c r="B2494" s="87">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48.888888888888886</v>
      </c>
      <c r="N2494" s="12"/>
      <c r="O2494" s="12"/>
      <c r="P2494" s="12"/>
    </row>
    <row r="2495" spans="1:16" x14ac:dyDescent="0.25">
      <c r="A2495" s="35">
        <v>2494</v>
      </c>
      <c r="B2495" s="87">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48.888888888888886</v>
      </c>
      <c r="N2495" s="12"/>
      <c r="O2495" s="12"/>
      <c r="P2495" s="12"/>
    </row>
    <row r="2496" spans="1:16" x14ac:dyDescent="0.25">
      <c r="A2496" s="35">
        <v>2495</v>
      </c>
      <c r="B2496" s="87">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48.888888888888886</v>
      </c>
      <c r="N2496" s="12"/>
      <c r="O2496" s="12"/>
      <c r="P2496" s="12"/>
    </row>
    <row r="2497" spans="1:16" x14ac:dyDescent="0.25">
      <c r="A2497" s="35">
        <v>2496</v>
      </c>
      <c r="B2497" s="87">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48.888888888888886</v>
      </c>
      <c r="N2497" s="12"/>
      <c r="O2497" s="12"/>
      <c r="P2497" s="12"/>
    </row>
    <row r="2498" spans="1:16" x14ac:dyDescent="0.25">
      <c r="A2498" s="35">
        <v>2497</v>
      </c>
      <c r="B2498" s="87">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48.888888888888886</v>
      </c>
      <c r="N2498" s="12"/>
      <c r="O2498" s="12"/>
      <c r="P2498" s="12"/>
    </row>
    <row r="2499" spans="1:16" x14ac:dyDescent="0.25">
      <c r="A2499" s="35">
        <v>2498</v>
      </c>
      <c r="B2499" s="87">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48.888888888888886</v>
      </c>
      <c r="N2499" s="12"/>
      <c r="O2499" s="12"/>
      <c r="P2499" s="12"/>
    </row>
    <row r="2500" spans="1:16" x14ac:dyDescent="0.25">
      <c r="A2500" s="35">
        <v>2499</v>
      </c>
      <c r="B2500" s="87">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48.888888888888886</v>
      </c>
      <c r="N2500" s="12"/>
      <c r="O2500" s="12"/>
      <c r="P2500" s="12"/>
    </row>
    <row r="2501" spans="1:16" x14ac:dyDescent="0.25">
      <c r="A2501" s="35">
        <v>2500</v>
      </c>
      <c r="B2501" s="87">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48.888888888888886</v>
      </c>
      <c r="N2501" s="12"/>
      <c r="O2501" s="12"/>
      <c r="P2501" s="12"/>
    </row>
    <row r="2502" spans="1:16" x14ac:dyDescent="0.25">
      <c r="A2502" s="35">
        <v>2501</v>
      </c>
      <c r="B2502" s="87">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48.888888888888886</v>
      </c>
      <c r="N2502" s="12"/>
      <c r="O2502" s="12"/>
      <c r="P2502" s="12"/>
    </row>
    <row r="2503" spans="1:16" x14ac:dyDescent="0.25">
      <c r="A2503" s="35">
        <v>2502</v>
      </c>
      <c r="B2503" s="87">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48.888888888888886</v>
      </c>
      <c r="N2503" s="12"/>
      <c r="O2503" s="12"/>
      <c r="P2503" s="12"/>
    </row>
    <row r="2504" spans="1:16" x14ac:dyDescent="0.25">
      <c r="A2504" s="35">
        <v>2503</v>
      </c>
      <c r="B2504" s="87">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48.888888888888886</v>
      </c>
      <c r="N2504" s="12"/>
      <c r="O2504" s="12"/>
      <c r="P2504" s="12"/>
    </row>
    <row r="2505" spans="1:16" x14ac:dyDescent="0.25">
      <c r="A2505" s="35">
        <v>2504</v>
      </c>
      <c r="B2505" s="87">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28.333333333333332</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48.888888888888886</v>
      </c>
      <c r="N2505" s="12"/>
      <c r="O2505" s="12"/>
      <c r="P2505" s="12"/>
    </row>
    <row r="2506" spans="1:16" x14ac:dyDescent="0.25">
      <c r="A2506" s="35">
        <v>2505</v>
      </c>
      <c r="B2506" s="87">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28.333333333333332</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48.888888888888886</v>
      </c>
      <c r="N2506" s="12"/>
      <c r="O2506" s="12"/>
      <c r="P2506" s="12"/>
    </row>
    <row r="2507" spans="1:16" x14ac:dyDescent="0.25">
      <c r="A2507" s="35">
        <v>2506</v>
      </c>
      <c r="B2507" s="87">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28.333333333333332</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48.888888888888886</v>
      </c>
      <c r="N2507" s="12"/>
      <c r="O2507" s="12"/>
      <c r="P2507" s="12"/>
    </row>
    <row r="2508" spans="1:16" x14ac:dyDescent="0.25">
      <c r="A2508" s="35">
        <v>2507</v>
      </c>
      <c r="B2508" s="87">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28.333333333333332</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48.888888888888886</v>
      </c>
      <c r="N2508" s="12"/>
      <c r="O2508" s="12"/>
      <c r="P2508" s="12"/>
    </row>
    <row r="2509" spans="1:16" x14ac:dyDescent="0.25">
      <c r="A2509" s="35">
        <v>2508</v>
      </c>
      <c r="B2509" s="87">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28.333333333333332</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48.888888888888886</v>
      </c>
      <c r="N2509" s="12"/>
      <c r="O2509" s="12"/>
      <c r="P2509" s="12"/>
    </row>
    <row r="2510" spans="1:16" x14ac:dyDescent="0.25">
      <c r="A2510" s="35">
        <v>2509</v>
      </c>
      <c r="B2510" s="87">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28.333333333333332</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48.888888888888886</v>
      </c>
      <c r="N2510" s="12"/>
      <c r="O2510" s="12"/>
      <c r="P2510" s="12"/>
    </row>
    <row r="2511" spans="1:16" x14ac:dyDescent="0.25">
      <c r="A2511" s="35">
        <v>2510</v>
      </c>
      <c r="B2511" s="87">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28.333333333333332</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48.888888888888886</v>
      </c>
      <c r="N2511" s="12"/>
      <c r="O2511" s="12"/>
      <c r="P2511" s="12"/>
    </row>
    <row r="2512" spans="1:16" x14ac:dyDescent="0.25">
      <c r="A2512" s="35">
        <v>2511</v>
      </c>
      <c r="B2512" s="87">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19.444444444444443</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28.333333333333332</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48.888888888888886</v>
      </c>
      <c r="N2512" s="12"/>
      <c r="O2512" s="12"/>
      <c r="P2512" s="12"/>
    </row>
    <row r="2513" spans="1:16" x14ac:dyDescent="0.25">
      <c r="A2513" s="35">
        <v>2512</v>
      </c>
      <c r="B2513" s="87">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19.444444444444443</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28.333333333333332</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48.888888888888886</v>
      </c>
      <c r="N2513" s="12"/>
      <c r="O2513" s="12"/>
      <c r="P2513" s="12"/>
    </row>
    <row r="2514" spans="1:16" x14ac:dyDescent="0.25">
      <c r="A2514" s="35">
        <v>2513</v>
      </c>
      <c r="B2514" s="87">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19.444444444444443</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28.333333333333332</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48.888888888888886</v>
      </c>
      <c r="N2514" s="12"/>
      <c r="O2514" s="12"/>
      <c r="P2514" s="12"/>
    </row>
    <row r="2515" spans="1:16" x14ac:dyDescent="0.25">
      <c r="A2515" s="35">
        <v>2514</v>
      </c>
      <c r="B2515" s="87">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19.444444444444443</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48.888888888888886</v>
      </c>
      <c r="N2515" s="12"/>
      <c r="O2515" s="12"/>
      <c r="P2515" s="12"/>
    </row>
    <row r="2516" spans="1:16" x14ac:dyDescent="0.25">
      <c r="A2516" s="35">
        <v>2515</v>
      </c>
      <c r="B2516" s="87">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19.444444444444443</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48.888888888888886</v>
      </c>
      <c r="N2516" s="12"/>
      <c r="O2516" s="12"/>
      <c r="P2516" s="12"/>
    </row>
    <row r="2517" spans="1:16" x14ac:dyDescent="0.25">
      <c r="A2517" s="35">
        <v>2516</v>
      </c>
      <c r="B2517" s="87">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19.444444444444443</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48.888888888888886</v>
      </c>
      <c r="N2517" s="12"/>
      <c r="O2517" s="12"/>
      <c r="P2517" s="12"/>
    </row>
    <row r="2518" spans="1:16" x14ac:dyDescent="0.25">
      <c r="A2518" s="35">
        <v>2517</v>
      </c>
      <c r="B2518" s="87">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48.888888888888886</v>
      </c>
      <c r="N2518" s="12"/>
      <c r="O2518" s="12"/>
      <c r="P2518" s="12"/>
    </row>
    <row r="2519" spans="1:16" x14ac:dyDescent="0.25">
      <c r="A2519" s="35">
        <v>2518</v>
      </c>
      <c r="B2519" s="87">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48.888888888888886</v>
      </c>
      <c r="N2519" s="12"/>
      <c r="O2519" s="12"/>
      <c r="P2519" s="12"/>
    </row>
    <row r="2520" spans="1:16" x14ac:dyDescent="0.25">
      <c r="A2520" s="35">
        <v>2519</v>
      </c>
      <c r="B2520" s="87">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48.888888888888886</v>
      </c>
      <c r="N2520" s="12"/>
      <c r="O2520" s="12"/>
      <c r="P2520" s="12"/>
    </row>
    <row r="2521" spans="1:16" x14ac:dyDescent="0.25">
      <c r="A2521" s="35">
        <v>2520</v>
      </c>
      <c r="B2521" s="87">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48.888888888888886</v>
      </c>
      <c r="N2521" s="12"/>
      <c r="O2521" s="12"/>
      <c r="P2521" s="12"/>
    </row>
    <row r="2522" spans="1:16" x14ac:dyDescent="0.25">
      <c r="A2522" s="35">
        <v>2521</v>
      </c>
      <c r="B2522" s="87">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48.888888888888886</v>
      </c>
      <c r="N2522" s="12"/>
      <c r="O2522" s="12"/>
      <c r="P2522" s="12"/>
    </row>
    <row r="2523" spans="1:16" x14ac:dyDescent="0.25">
      <c r="A2523" s="35">
        <v>2522</v>
      </c>
      <c r="B2523" s="87">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48.888888888888886</v>
      </c>
      <c r="N2523" s="12"/>
      <c r="O2523" s="12"/>
      <c r="P2523" s="12"/>
    </row>
    <row r="2524" spans="1:16" x14ac:dyDescent="0.25">
      <c r="A2524" s="35">
        <v>2523</v>
      </c>
      <c r="B2524" s="87">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48.888888888888886</v>
      </c>
      <c r="N2524" s="12"/>
      <c r="O2524" s="12"/>
      <c r="P2524" s="12"/>
    </row>
    <row r="2525" spans="1:16" x14ac:dyDescent="0.25">
      <c r="A2525" s="35">
        <v>2524</v>
      </c>
      <c r="B2525" s="87">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48.888888888888886</v>
      </c>
      <c r="N2525" s="12"/>
      <c r="O2525" s="12"/>
      <c r="P2525" s="12"/>
    </row>
    <row r="2526" spans="1:16" x14ac:dyDescent="0.25">
      <c r="A2526" s="35">
        <v>2525</v>
      </c>
      <c r="B2526" s="87">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48.888888888888886</v>
      </c>
      <c r="N2526" s="12"/>
      <c r="O2526" s="12"/>
      <c r="P2526" s="12"/>
    </row>
    <row r="2527" spans="1:16" x14ac:dyDescent="0.25">
      <c r="A2527" s="35">
        <v>2526</v>
      </c>
      <c r="B2527" s="87">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48.888888888888886</v>
      </c>
      <c r="N2527" s="12"/>
      <c r="O2527" s="12"/>
      <c r="P2527" s="12"/>
    </row>
    <row r="2528" spans="1:16" x14ac:dyDescent="0.25">
      <c r="A2528" s="35">
        <v>2527</v>
      </c>
      <c r="B2528" s="87">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48.888888888888886</v>
      </c>
      <c r="N2528" s="12"/>
      <c r="O2528" s="12"/>
      <c r="P2528" s="12"/>
    </row>
    <row r="2529" spans="1:16" x14ac:dyDescent="0.25">
      <c r="A2529" s="35">
        <v>2528</v>
      </c>
      <c r="B2529" s="87">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28.333333333333332</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48.888888888888886</v>
      </c>
      <c r="N2529" s="12"/>
      <c r="O2529" s="12"/>
      <c r="P2529" s="12"/>
    </row>
    <row r="2530" spans="1:16" x14ac:dyDescent="0.25">
      <c r="A2530" s="35">
        <v>2529</v>
      </c>
      <c r="B2530" s="87">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28.333333333333332</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48.888888888888886</v>
      </c>
      <c r="N2530" s="12"/>
      <c r="O2530" s="12"/>
      <c r="P2530" s="12"/>
    </row>
    <row r="2531" spans="1:16" x14ac:dyDescent="0.25">
      <c r="A2531" s="35">
        <v>2530</v>
      </c>
      <c r="B2531" s="87">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28.333333333333332</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48.888888888888886</v>
      </c>
      <c r="N2531" s="12"/>
      <c r="O2531" s="12"/>
      <c r="P2531" s="12"/>
    </row>
    <row r="2532" spans="1:16" x14ac:dyDescent="0.25">
      <c r="A2532" s="35">
        <v>2531</v>
      </c>
      <c r="B2532" s="87">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28.333333333333332</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48.888888888888886</v>
      </c>
      <c r="N2532" s="12"/>
      <c r="O2532" s="12"/>
      <c r="P2532" s="12"/>
    </row>
    <row r="2533" spans="1:16" x14ac:dyDescent="0.25">
      <c r="A2533" s="35">
        <v>2532</v>
      </c>
      <c r="B2533" s="87">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28.333333333333332</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48.888888888888886</v>
      </c>
      <c r="N2533" s="12"/>
      <c r="O2533" s="12"/>
      <c r="P2533" s="12"/>
    </row>
    <row r="2534" spans="1:16" x14ac:dyDescent="0.25">
      <c r="A2534" s="35">
        <v>2533</v>
      </c>
      <c r="B2534" s="87">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28.333333333333332</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48.888888888888886</v>
      </c>
      <c r="N2534" s="12"/>
      <c r="O2534" s="12"/>
      <c r="P2534" s="12"/>
    </row>
    <row r="2535" spans="1:16" x14ac:dyDescent="0.25">
      <c r="A2535" s="35">
        <v>2534</v>
      </c>
      <c r="B2535" s="87">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28.333333333333332</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48.888888888888886</v>
      </c>
      <c r="N2535" s="12"/>
      <c r="O2535" s="12"/>
      <c r="P2535" s="12"/>
    </row>
    <row r="2536" spans="1:16" x14ac:dyDescent="0.25">
      <c r="A2536" s="35">
        <v>2535</v>
      </c>
      <c r="B2536" s="87">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19.444444444444443</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28.333333333333332</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48.888888888888886</v>
      </c>
      <c r="N2536" s="12"/>
      <c r="O2536" s="12"/>
      <c r="P2536" s="12"/>
    </row>
    <row r="2537" spans="1:16" x14ac:dyDescent="0.25">
      <c r="A2537" s="35">
        <v>2536</v>
      </c>
      <c r="B2537" s="87">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19.444444444444443</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28.333333333333332</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48.888888888888886</v>
      </c>
      <c r="N2537" s="12"/>
      <c r="O2537" s="12"/>
      <c r="P2537" s="12"/>
    </row>
    <row r="2538" spans="1:16" x14ac:dyDescent="0.25">
      <c r="A2538" s="35">
        <v>2537</v>
      </c>
      <c r="B2538" s="87">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19.444444444444443</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28.333333333333332</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48.888888888888886</v>
      </c>
      <c r="N2538" s="12"/>
      <c r="O2538" s="12"/>
      <c r="P2538" s="12"/>
    </row>
    <row r="2539" spans="1:16" x14ac:dyDescent="0.25">
      <c r="A2539" s="35">
        <v>2538</v>
      </c>
      <c r="B2539" s="87">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19.444444444444443</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48.888888888888886</v>
      </c>
      <c r="N2539" s="12"/>
      <c r="O2539" s="12"/>
      <c r="P2539" s="12"/>
    </row>
    <row r="2540" spans="1:16" x14ac:dyDescent="0.25">
      <c r="A2540" s="35">
        <v>2539</v>
      </c>
      <c r="B2540" s="87">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19.444444444444443</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48.888888888888886</v>
      </c>
      <c r="N2540" s="12"/>
      <c r="O2540" s="12"/>
      <c r="P2540" s="12"/>
    </row>
    <row r="2541" spans="1:16" x14ac:dyDescent="0.25">
      <c r="A2541" s="35">
        <v>2540</v>
      </c>
      <c r="B2541" s="87">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19.444444444444443</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48.888888888888886</v>
      </c>
      <c r="N2541" s="12"/>
      <c r="O2541" s="12"/>
      <c r="P2541" s="12"/>
    </row>
    <row r="2542" spans="1:16" x14ac:dyDescent="0.25">
      <c r="A2542" s="35">
        <v>2541</v>
      </c>
      <c r="B2542" s="87">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48.888888888888886</v>
      </c>
      <c r="N2542" s="12"/>
      <c r="O2542" s="12"/>
      <c r="P2542" s="12"/>
    </row>
    <row r="2543" spans="1:16" x14ac:dyDescent="0.25">
      <c r="A2543" s="35">
        <v>2542</v>
      </c>
      <c r="B2543" s="87">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48.888888888888886</v>
      </c>
      <c r="N2543" s="12"/>
      <c r="O2543" s="12"/>
      <c r="P2543" s="12"/>
    </row>
    <row r="2544" spans="1:16" x14ac:dyDescent="0.25">
      <c r="A2544" s="35">
        <v>2543</v>
      </c>
      <c r="B2544" s="87">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48.888888888888886</v>
      </c>
      <c r="N2544" s="12"/>
      <c r="O2544" s="12"/>
      <c r="P2544" s="12"/>
    </row>
    <row r="2545" spans="1:16" x14ac:dyDescent="0.25">
      <c r="A2545" s="35">
        <v>2544</v>
      </c>
      <c r="B2545" s="87">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48.888888888888886</v>
      </c>
      <c r="N2545" s="12"/>
      <c r="O2545" s="12"/>
      <c r="P2545" s="12"/>
    </row>
    <row r="2546" spans="1:16" x14ac:dyDescent="0.25">
      <c r="A2546" s="35">
        <v>2545</v>
      </c>
      <c r="B2546" s="87">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48.888888888888886</v>
      </c>
      <c r="N2546" s="12"/>
      <c r="O2546" s="12"/>
      <c r="P2546" s="12"/>
    </row>
    <row r="2547" spans="1:16" x14ac:dyDescent="0.25">
      <c r="A2547" s="35">
        <v>2546</v>
      </c>
      <c r="B2547" s="87">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48.888888888888886</v>
      </c>
      <c r="N2547" s="12"/>
      <c r="O2547" s="12"/>
      <c r="P2547" s="12"/>
    </row>
    <row r="2548" spans="1:16" x14ac:dyDescent="0.25">
      <c r="A2548" s="35">
        <v>2547</v>
      </c>
      <c r="B2548" s="87">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48.888888888888886</v>
      </c>
      <c r="N2548" s="12"/>
      <c r="O2548" s="12"/>
      <c r="P2548" s="12"/>
    </row>
    <row r="2549" spans="1:16" x14ac:dyDescent="0.25">
      <c r="A2549" s="35">
        <v>2548</v>
      </c>
      <c r="B2549" s="87">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48.888888888888886</v>
      </c>
      <c r="N2549" s="12"/>
      <c r="O2549" s="12"/>
      <c r="P2549" s="12"/>
    </row>
    <row r="2550" spans="1:16" x14ac:dyDescent="0.25">
      <c r="A2550" s="35">
        <v>2549</v>
      </c>
      <c r="B2550" s="87">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48.888888888888886</v>
      </c>
      <c r="N2550" s="12"/>
      <c r="O2550" s="12"/>
      <c r="P2550" s="12"/>
    </row>
    <row r="2551" spans="1:16" x14ac:dyDescent="0.25">
      <c r="A2551" s="35">
        <v>2550</v>
      </c>
      <c r="B2551" s="87">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48.888888888888886</v>
      </c>
      <c r="N2551" s="12"/>
      <c r="O2551" s="12"/>
      <c r="P2551" s="12"/>
    </row>
    <row r="2552" spans="1:16" x14ac:dyDescent="0.25">
      <c r="A2552" s="35">
        <v>2551</v>
      </c>
      <c r="B2552" s="87">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48.888888888888886</v>
      </c>
      <c r="N2552" s="12"/>
      <c r="O2552" s="12"/>
      <c r="P2552" s="12"/>
    </row>
    <row r="2553" spans="1:16" x14ac:dyDescent="0.25">
      <c r="A2553" s="35">
        <v>2552</v>
      </c>
      <c r="B2553" s="87">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28.333333333333332</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48.888888888888886</v>
      </c>
      <c r="N2553" s="12"/>
      <c r="O2553" s="12"/>
      <c r="P2553" s="12"/>
    </row>
    <row r="2554" spans="1:16" x14ac:dyDescent="0.25">
      <c r="A2554" s="35">
        <v>2553</v>
      </c>
      <c r="B2554" s="87">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28.333333333333332</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48.888888888888886</v>
      </c>
      <c r="N2554" s="12"/>
      <c r="O2554" s="12"/>
      <c r="P2554" s="12"/>
    </row>
    <row r="2555" spans="1:16" x14ac:dyDescent="0.25">
      <c r="A2555" s="35">
        <v>2554</v>
      </c>
      <c r="B2555" s="87">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28.333333333333332</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48.888888888888886</v>
      </c>
      <c r="N2555" s="12"/>
      <c r="O2555" s="12"/>
      <c r="P2555" s="12"/>
    </row>
    <row r="2556" spans="1:16" x14ac:dyDescent="0.25">
      <c r="A2556" s="35">
        <v>2555</v>
      </c>
      <c r="B2556" s="87">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28.333333333333332</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48.888888888888886</v>
      </c>
      <c r="N2556" s="12"/>
      <c r="O2556" s="12"/>
      <c r="P2556" s="12"/>
    </row>
    <row r="2557" spans="1:16" x14ac:dyDescent="0.25">
      <c r="A2557" s="35">
        <v>2556</v>
      </c>
      <c r="B2557" s="87">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28.333333333333332</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48.888888888888886</v>
      </c>
      <c r="N2557" s="12"/>
      <c r="O2557" s="12"/>
      <c r="P2557" s="12"/>
    </row>
    <row r="2558" spans="1:16" x14ac:dyDescent="0.25">
      <c r="A2558" s="35">
        <v>2557</v>
      </c>
      <c r="B2558" s="87">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28.333333333333332</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48.888888888888886</v>
      </c>
      <c r="N2558" s="12"/>
      <c r="O2558" s="12"/>
      <c r="P2558" s="12"/>
    </row>
    <row r="2559" spans="1:16" x14ac:dyDescent="0.25">
      <c r="A2559" s="35">
        <v>2558</v>
      </c>
      <c r="B2559" s="87">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28.333333333333332</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48.888888888888886</v>
      </c>
      <c r="N2559" s="12"/>
      <c r="O2559" s="12"/>
      <c r="P2559" s="12"/>
    </row>
    <row r="2560" spans="1:16" x14ac:dyDescent="0.25">
      <c r="A2560" s="35">
        <v>2559</v>
      </c>
      <c r="B2560" s="87">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19.444444444444443</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28.333333333333332</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48.888888888888886</v>
      </c>
      <c r="N2560" s="12"/>
      <c r="O2560" s="12"/>
      <c r="P2560" s="12"/>
    </row>
    <row r="2561" spans="1:16" x14ac:dyDescent="0.25">
      <c r="A2561" s="35">
        <v>2560</v>
      </c>
      <c r="B2561" s="87">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19.444444444444443</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28.333333333333332</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48.888888888888886</v>
      </c>
      <c r="N2561" s="12"/>
      <c r="O2561" s="12"/>
      <c r="P2561" s="12"/>
    </row>
    <row r="2562" spans="1:16" x14ac:dyDescent="0.25">
      <c r="A2562" s="35">
        <v>2561</v>
      </c>
      <c r="B2562" s="87">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19.444444444444443</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28.333333333333332</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48.888888888888886</v>
      </c>
      <c r="N2562" s="12"/>
      <c r="O2562" s="12"/>
      <c r="P2562" s="12"/>
    </row>
    <row r="2563" spans="1:16" x14ac:dyDescent="0.25">
      <c r="A2563" s="35">
        <v>2562</v>
      </c>
      <c r="B2563" s="87">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19.444444444444443</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48.888888888888886</v>
      </c>
      <c r="N2563" s="12"/>
      <c r="O2563" s="12"/>
      <c r="P2563" s="12"/>
    </row>
    <row r="2564" spans="1:16" x14ac:dyDescent="0.25">
      <c r="A2564" s="35">
        <v>2563</v>
      </c>
      <c r="B2564" s="87">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19.444444444444443</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48.888888888888886</v>
      </c>
      <c r="N2564" s="12"/>
      <c r="O2564" s="12"/>
      <c r="P2564" s="12"/>
    </row>
    <row r="2565" spans="1:16" x14ac:dyDescent="0.25">
      <c r="A2565" s="35">
        <v>2564</v>
      </c>
      <c r="B2565" s="87">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19.444444444444443</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48.888888888888886</v>
      </c>
      <c r="N2565" s="12"/>
      <c r="O2565" s="12"/>
      <c r="P2565" s="12"/>
    </row>
    <row r="2566" spans="1:16" x14ac:dyDescent="0.25">
      <c r="A2566" s="35">
        <v>2565</v>
      </c>
      <c r="B2566" s="87">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48.888888888888886</v>
      </c>
      <c r="N2566" s="12"/>
      <c r="O2566" s="12"/>
      <c r="P2566" s="12"/>
    </row>
    <row r="2567" spans="1:16" x14ac:dyDescent="0.25">
      <c r="A2567" s="35">
        <v>2566</v>
      </c>
      <c r="B2567" s="87">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48.888888888888886</v>
      </c>
      <c r="N2567" s="12"/>
      <c r="O2567" s="12"/>
      <c r="P2567" s="12"/>
    </row>
    <row r="2568" spans="1:16" x14ac:dyDescent="0.25">
      <c r="A2568" s="35">
        <v>2567</v>
      </c>
      <c r="B2568" s="87">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48.888888888888886</v>
      </c>
      <c r="N2568" s="12"/>
      <c r="O2568" s="12"/>
      <c r="P2568" s="12"/>
    </row>
    <row r="2569" spans="1:16" x14ac:dyDescent="0.25">
      <c r="A2569" s="35">
        <v>2568</v>
      </c>
      <c r="B2569" s="87">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48.888888888888886</v>
      </c>
      <c r="N2569" s="12"/>
      <c r="O2569" s="12"/>
      <c r="P2569" s="12"/>
    </row>
    <row r="2570" spans="1:16" x14ac:dyDescent="0.25">
      <c r="A2570" s="35">
        <v>2569</v>
      </c>
      <c r="B2570" s="87">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48.888888888888886</v>
      </c>
      <c r="N2570" s="12"/>
      <c r="O2570" s="12"/>
      <c r="P2570" s="12"/>
    </row>
    <row r="2571" spans="1:16" x14ac:dyDescent="0.25">
      <c r="A2571" s="35">
        <v>2570</v>
      </c>
      <c r="B2571" s="87">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48.888888888888886</v>
      </c>
      <c r="N2571" s="12"/>
      <c r="O2571" s="12"/>
      <c r="P2571" s="12"/>
    </row>
    <row r="2572" spans="1:16" x14ac:dyDescent="0.25">
      <c r="A2572" s="35">
        <v>2571</v>
      </c>
      <c r="B2572" s="87">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48.888888888888886</v>
      </c>
      <c r="N2572" s="12"/>
      <c r="O2572" s="12"/>
      <c r="P2572" s="12"/>
    </row>
    <row r="2573" spans="1:16" x14ac:dyDescent="0.25">
      <c r="A2573" s="35">
        <v>2572</v>
      </c>
      <c r="B2573" s="87">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48.888888888888886</v>
      </c>
      <c r="N2573" s="12"/>
      <c r="O2573" s="12"/>
      <c r="P2573" s="12"/>
    </row>
    <row r="2574" spans="1:16" x14ac:dyDescent="0.25">
      <c r="A2574" s="35">
        <v>2573</v>
      </c>
      <c r="B2574" s="87">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48.888888888888886</v>
      </c>
      <c r="N2574" s="12"/>
      <c r="O2574" s="12"/>
      <c r="P2574" s="12"/>
    </row>
    <row r="2575" spans="1:16" x14ac:dyDescent="0.25">
      <c r="A2575" s="35">
        <v>2574</v>
      </c>
      <c r="B2575" s="87">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48.888888888888886</v>
      </c>
      <c r="N2575" s="12"/>
      <c r="O2575" s="12"/>
      <c r="P2575" s="12"/>
    </row>
    <row r="2576" spans="1:16" x14ac:dyDescent="0.25">
      <c r="A2576" s="35">
        <v>2575</v>
      </c>
      <c r="B2576" s="87">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48.888888888888886</v>
      </c>
      <c r="N2576" s="12"/>
      <c r="O2576" s="12"/>
      <c r="P2576" s="12"/>
    </row>
    <row r="2577" spans="1:16" x14ac:dyDescent="0.25">
      <c r="A2577" s="35">
        <v>2576</v>
      </c>
      <c r="B2577" s="87">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28.333333333333332</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48.888888888888886</v>
      </c>
      <c r="N2577" s="12"/>
      <c r="O2577" s="12"/>
      <c r="P2577" s="12"/>
    </row>
    <row r="2578" spans="1:16" x14ac:dyDescent="0.25">
      <c r="A2578" s="35">
        <v>2577</v>
      </c>
      <c r="B2578" s="87">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28.333333333333332</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48.888888888888886</v>
      </c>
      <c r="N2578" s="12"/>
      <c r="O2578" s="12"/>
      <c r="P2578" s="12"/>
    </row>
    <row r="2579" spans="1:16" x14ac:dyDescent="0.25">
      <c r="A2579" s="35">
        <v>2578</v>
      </c>
      <c r="B2579" s="87">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28.333333333333332</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48.888888888888886</v>
      </c>
      <c r="N2579" s="12"/>
      <c r="O2579" s="12"/>
      <c r="P2579" s="12"/>
    </row>
    <row r="2580" spans="1:16" x14ac:dyDescent="0.25">
      <c r="A2580" s="35">
        <v>2579</v>
      </c>
      <c r="B2580" s="87">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28.333333333333332</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48.888888888888886</v>
      </c>
      <c r="N2580" s="12"/>
      <c r="O2580" s="12"/>
      <c r="P2580" s="12"/>
    </row>
    <row r="2581" spans="1:16" x14ac:dyDescent="0.25">
      <c r="A2581" s="35">
        <v>2580</v>
      </c>
      <c r="B2581" s="87">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28.333333333333332</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48.888888888888886</v>
      </c>
      <c r="N2581" s="12"/>
      <c r="O2581" s="12"/>
      <c r="P2581" s="12"/>
    </row>
    <row r="2582" spans="1:16" x14ac:dyDescent="0.25">
      <c r="A2582" s="35">
        <v>2581</v>
      </c>
      <c r="B2582" s="87">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28.333333333333332</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48.888888888888886</v>
      </c>
      <c r="N2582" s="12"/>
      <c r="O2582" s="12"/>
      <c r="P2582" s="12"/>
    </row>
    <row r="2583" spans="1:16" x14ac:dyDescent="0.25">
      <c r="A2583" s="35">
        <v>2582</v>
      </c>
      <c r="B2583" s="87">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28.333333333333332</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48.888888888888886</v>
      </c>
      <c r="N2583" s="12"/>
      <c r="O2583" s="12"/>
      <c r="P2583" s="12"/>
    </row>
    <row r="2584" spans="1:16" x14ac:dyDescent="0.25">
      <c r="A2584" s="35">
        <v>2583</v>
      </c>
      <c r="B2584" s="87">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19.444444444444443</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28.333333333333332</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48.888888888888886</v>
      </c>
      <c r="N2584" s="12"/>
      <c r="O2584" s="12"/>
      <c r="P2584" s="12"/>
    </row>
    <row r="2585" spans="1:16" x14ac:dyDescent="0.25">
      <c r="A2585" s="35">
        <v>2584</v>
      </c>
      <c r="B2585" s="87">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19.444444444444443</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28.333333333333332</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48.888888888888886</v>
      </c>
      <c r="N2585" s="12"/>
      <c r="O2585" s="12"/>
      <c r="P2585" s="12"/>
    </row>
    <row r="2586" spans="1:16" x14ac:dyDescent="0.25">
      <c r="A2586" s="35">
        <v>2585</v>
      </c>
      <c r="B2586" s="87">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19.444444444444443</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28.333333333333332</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48.888888888888886</v>
      </c>
      <c r="N2586" s="12"/>
      <c r="O2586" s="12"/>
      <c r="P2586" s="12"/>
    </row>
    <row r="2587" spans="1:16" x14ac:dyDescent="0.25">
      <c r="A2587" s="35">
        <v>2586</v>
      </c>
      <c r="B2587" s="87">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19.444444444444443</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48.888888888888886</v>
      </c>
      <c r="N2587" s="12"/>
      <c r="O2587" s="12"/>
      <c r="P2587" s="12"/>
    </row>
    <row r="2588" spans="1:16" x14ac:dyDescent="0.25">
      <c r="A2588" s="35">
        <v>2587</v>
      </c>
      <c r="B2588" s="87">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19.444444444444443</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48.888888888888886</v>
      </c>
      <c r="N2588" s="12"/>
      <c r="O2588" s="12"/>
      <c r="P2588" s="12"/>
    </row>
    <row r="2589" spans="1:16" x14ac:dyDescent="0.25">
      <c r="A2589" s="35">
        <v>2588</v>
      </c>
      <c r="B2589" s="87">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19.444444444444443</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48.888888888888886</v>
      </c>
      <c r="N2589" s="12"/>
      <c r="O2589" s="12"/>
      <c r="P2589" s="12"/>
    </row>
    <row r="2590" spans="1:16" x14ac:dyDescent="0.25">
      <c r="A2590" s="35">
        <v>2589</v>
      </c>
      <c r="B2590" s="87">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48.888888888888886</v>
      </c>
      <c r="N2590" s="12"/>
      <c r="O2590" s="12"/>
      <c r="P2590" s="12"/>
    </row>
    <row r="2591" spans="1:16" x14ac:dyDescent="0.25">
      <c r="A2591" s="35">
        <v>2590</v>
      </c>
      <c r="B2591" s="87">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48.888888888888886</v>
      </c>
      <c r="N2591" s="12"/>
      <c r="O2591" s="12"/>
      <c r="P2591" s="12"/>
    </row>
    <row r="2592" spans="1:16" x14ac:dyDescent="0.25">
      <c r="A2592" s="35">
        <v>2591</v>
      </c>
      <c r="B2592" s="87">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48.888888888888886</v>
      </c>
      <c r="N2592" s="12"/>
      <c r="O2592" s="12"/>
      <c r="P2592" s="12"/>
    </row>
    <row r="2593" spans="1:16" x14ac:dyDescent="0.25">
      <c r="A2593" s="35">
        <v>2592</v>
      </c>
      <c r="B2593" s="87">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48.888888888888886</v>
      </c>
      <c r="N2593" s="12"/>
      <c r="O2593" s="12"/>
      <c r="P2593" s="12"/>
    </row>
    <row r="2594" spans="1:16" x14ac:dyDescent="0.25">
      <c r="A2594" s="35">
        <v>2593</v>
      </c>
      <c r="B2594" s="87">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48.888888888888886</v>
      </c>
      <c r="N2594" s="12"/>
      <c r="O2594" s="12"/>
      <c r="P2594" s="12"/>
    </row>
    <row r="2595" spans="1:16" x14ac:dyDescent="0.25">
      <c r="A2595" s="35">
        <v>2594</v>
      </c>
      <c r="B2595" s="87">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48.888888888888886</v>
      </c>
      <c r="N2595" s="12"/>
      <c r="O2595" s="12"/>
      <c r="P2595" s="12"/>
    </row>
    <row r="2596" spans="1:16" x14ac:dyDescent="0.25">
      <c r="A2596" s="35">
        <v>2595</v>
      </c>
      <c r="B2596" s="87">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48.888888888888886</v>
      </c>
      <c r="N2596" s="12"/>
      <c r="O2596" s="12"/>
      <c r="P2596" s="12"/>
    </row>
    <row r="2597" spans="1:16" x14ac:dyDescent="0.25">
      <c r="A2597" s="35">
        <v>2596</v>
      </c>
      <c r="B2597" s="87">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48.888888888888886</v>
      </c>
      <c r="N2597" s="12"/>
      <c r="O2597" s="12"/>
      <c r="P2597" s="12"/>
    </row>
    <row r="2598" spans="1:16" x14ac:dyDescent="0.25">
      <c r="A2598" s="35">
        <v>2597</v>
      </c>
      <c r="B2598" s="87">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48.888888888888886</v>
      </c>
      <c r="N2598" s="12"/>
      <c r="O2598" s="12"/>
      <c r="P2598" s="12"/>
    </row>
    <row r="2599" spans="1:16" x14ac:dyDescent="0.25">
      <c r="A2599" s="35">
        <v>2598</v>
      </c>
      <c r="B2599" s="87">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48.888888888888886</v>
      </c>
      <c r="N2599" s="12"/>
      <c r="O2599" s="12"/>
      <c r="P2599" s="12"/>
    </row>
    <row r="2600" spans="1:16" x14ac:dyDescent="0.25">
      <c r="A2600" s="35">
        <v>2599</v>
      </c>
      <c r="B2600" s="87">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48.888888888888886</v>
      </c>
      <c r="N2600" s="12"/>
      <c r="O2600" s="12"/>
      <c r="P2600" s="12"/>
    </row>
    <row r="2601" spans="1:16" x14ac:dyDescent="0.25">
      <c r="A2601" s="35">
        <v>2600</v>
      </c>
      <c r="B2601" s="87">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28.333333333333332</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48.888888888888886</v>
      </c>
      <c r="N2601" s="12"/>
      <c r="O2601" s="12"/>
      <c r="P2601" s="12"/>
    </row>
    <row r="2602" spans="1:16" x14ac:dyDescent="0.25">
      <c r="A2602" s="35">
        <v>2601</v>
      </c>
      <c r="B2602" s="87">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28.333333333333332</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48.888888888888886</v>
      </c>
      <c r="N2602" s="12"/>
      <c r="O2602" s="12"/>
      <c r="P2602" s="12"/>
    </row>
    <row r="2603" spans="1:16" x14ac:dyDescent="0.25">
      <c r="A2603" s="35">
        <v>2602</v>
      </c>
      <c r="B2603" s="87">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28.333333333333332</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48.888888888888886</v>
      </c>
      <c r="N2603" s="12"/>
      <c r="O2603" s="12"/>
      <c r="P2603" s="12"/>
    </row>
    <row r="2604" spans="1:16" x14ac:dyDescent="0.25">
      <c r="A2604" s="35">
        <v>2603</v>
      </c>
      <c r="B2604" s="87">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28.333333333333332</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48.888888888888886</v>
      </c>
      <c r="N2604" s="12"/>
      <c r="O2604" s="12"/>
      <c r="P2604" s="12"/>
    </row>
    <row r="2605" spans="1:16" x14ac:dyDescent="0.25">
      <c r="A2605" s="35">
        <v>2604</v>
      </c>
      <c r="B2605" s="87">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28.333333333333332</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48.888888888888886</v>
      </c>
      <c r="N2605" s="12"/>
      <c r="O2605" s="12"/>
      <c r="P2605" s="12"/>
    </row>
    <row r="2606" spans="1:16" x14ac:dyDescent="0.25">
      <c r="A2606" s="35">
        <v>2605</v>
      </c>
      <c r="B2606" s="87">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28.333333333333332</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48.888888888888886</v>
      </c>
      <c r="N2606" s="12"/>
      <c r="O2606" s="12"/>
      <c r="P2606" s="12"/>
    </row>
    <row r="2607" spans="1:16" x14ac:dyDescent="0.25">
      <c r="A2607" s="35">
        <v>2606</v>
      </c>
      <c r="B2607" s="87">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28.333333333333332</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48.888888888888886</v>
      </c>
      <c r="N2607" s="12"/>
      <c r="O2607" s="12"/>
      <c r="P2607" s="12"/>
    </row>
    <row r="2608" spans="1:16" x14ac:dyDescent="0.25">
      <c r="A2608" s="35">
        <v>2607</v>
      </c>
      <c r="B2608" s="87">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19.444444444444443</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28.333333333333332</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48.888888888888886</v>
      </c>
      <c r="N2608" s="12"/>
      <c r="O2608" s="12"/>
      <c r="P2608" s="12"/>
    </row>
    <row r="2609" spans="1:16" x14ac:dyDescent="0.25">
      <c r="A2609" s="35">
        <v>2608</v>
      </c>
      <c r="B2609" s="87">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19.444444444444443</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28.333333333333332</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48.888888888888886</v>
      </c>
      <c r="N2609" s="12"/>
      <c r="O2609" s="12"/>
      <c r="P2609" s="12"/>
    </row>
    <row r="2610" spans="1:16" x14ac:dyDescent="0.25">
      <c r="A2610" s="35">
        <v>2609</v>
      </c>
      <c r="B2610" s="87">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19.444444444444443</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28.333333333333332</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48.888888888888886</v>
      </c>
      <c r="N2610" s="12"/>
      <c r="O2610" s="12"/>
      <c r="P2610" s="12"/>
    </row>
    <row r="2611" spans="1:16" x14ac:dyDescent="0.25">
      <c r="A2611" s="35">
        <v>2610</v>
      </c>
      <c r="B2611" s="87">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19.444444444444443</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48.888888888888886</v>
      </c>
      <c r="N2611" s="12"/>
      <c r="O2611" s="12"/>
      <c r="P2611" s="12"/>
    </row>
    <row r="2612" spans="1:16" x14ac:dyDescent="0.25">
      <c r="A2612" s="35">
        <v>2611</v>
      </c>
      <c r="B2612" s="87">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19.444444444444443</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48.888888888888886</v>
      </c>
      <c r="N2612" s="12"/>
      <c r="O2612" s="12"/>
      <c r="P2612" s="12"/>
    </row>
    <row r="2613" spans="1:16" x14ac:dyDescent="0.25">
      <c r="A2613" s="35">
        <v>2612</v>
      </c>
      <c r="B2613" s="87">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19.444444444444443</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48.888888888888886</v>
      </c>
      <c r="N2613" s="12"/>
      <c r="O2613" s="12"/>
      <c r="P2613" s="12"/>
    </row>
    <row r="2614" spans="1:16" x14ac:dyDescent="0.25">
      <c r="A2614" s="35">
        <v>2613</v>
      </c>
      <c r="B2614" s="87">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48.888888888888886</v>
      </c>
      <c r="N2614" s="12"/>
      <c r="O2614" s="12"/>
      <c r="P2614" s="12"/>
    </row>
    <row r="2615" spans="1:16" x14ac:dyDescent="0.25">
      <c r="A2615" s="35">
        <v>2614</v>
      </c>
      <c r="B2615" s="87">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48.888888888888886</v>
      </c>
      <c r="N2615" s="12"/>
      <c r="O2615" s="12"/>
      <c r="P2615" s="12"/>
    </row>
    <row r="2616" spans="1:16" x14ac:dyDescent="0.25">
      <c r="A2616" s="35">
        <v>2615</v>
      </c>
      <c r="B2616" s="87">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48.888888888888886</v>
      </c>
      <c r="N2616" s="12"/>
      <c r="O2616" s="12"/>
      <c r="P2616" s="12"/>
    </row>
    <row r="2617" spans="1:16" x14ac:dyDescent="0.25">
      <c r="A2617" s="35">
        <v>2616</v>
      </c>
      <c r="B2617" s="87">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48.888888888888886</v>
      </c>
      <c r="N2617" s="12"/>
      <c r="O2617" s="12"/>
      <c r="P2617" s="12"/>
    </row>
    <row r="2618" spans="1:16" x14ac:dyDescent="0.25">
      <c r="A2618" s="35">
        <v>2617</v>
      </c>
      <c r="B2618" s="87">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48.888888888888886</v>
      </c>
      <c r="N2618" s="12"/>
      <c r="O2618" s="12"/>
      <c r="P2618" s="12"/>
    </row>
    <row r="2619" spans="1:16" x14ac:dyDescent="0.25">
      <c r="A2619" s="35">
        <v>2618</v>
      </c>
      <c r="B2619" s="87">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48.888888888888886</v>
      </c>
      <c r="N2619" s="12"/>
      <c r="O2619" s="12"/>
      <c r="P2619" s="12"/>
    </row>
    <row r="2620" spans="1:16" x14ac:dyDescent="0.25">
      <c r="A2620" s="35">
        <v>2619</v>
      </c>
      <c r="B2620" s="87">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48.888888888888886</v>
      </c>
      <c r="N2620" s="12"/>
      <c r="O2620" s="12"/>
      <c r="P2620" s="12"/>
    </row>
    <row r="2621" spans="1:16" x14ac:dyDescent="0.25">
      <c r="A2621" s="35">
        <v>2620</v>
      </c>
      <c r="B2621" s="87">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48.888888888888886</v>
      </c>
      <c r="N2621" s="12"/>
      <c r="O2621" s="12"/>
      <c r="P2621" s="12"/>
    </row>
    <row r="2622" spans="1:16" x14ac:dyDescent="0.25">
      <c r="A2622" s="35">
        <v>2621</v>
      </c>
      <c r="B2622" s="87">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48.888888888888886</v>
      </c>
      <c r="N2622" s="12"/>
      <c r="O2622" s="12"/>
      <c r="P2622" s="12"/>
    </row>
    <row r="2623" spans="1:16" x14ac:dyDescent="0.25">
      <c r="A2623" s="35">
        <v>2622</v>
      </c>
      <c r="B2623" s="87">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48.888888888888886</v>
      </c>
      <c r="N2623" s="12"/>
      <c r="O2623" s="12"/>
      <c r="P2623" s="12"/>
    </row>
    <row r="2624" spans="1:16" x14ac:dyDescent="0.25">
      <c r="A2624" s="35">
        <v>2623</v>
      </c>
      <c r="B2624" s="87">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48.888888888888886</v>
      </c>
      <c r="N2624" s="12"/>
      <c r="O2624" s="12"/>
      <c r="P2624" s="12"/>
    </row>
    <row r="2625" spans="1:16" x14ac:dyDescent="0.25">
      <c r="A2625" s="35">
        <v>2624</v>
      </c>
      <c r="B2625" s="87">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28.333333333333332</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48.888888888888886</v>
      </c>
      <c r="N2625" s="12"/>
      <c r="O2625" s="12"/>
      <c r="P2625" s="12"/>
    </row>
    <row r="2626" spans="1:16" x14ac:dyDescent="0.25">
      <c r="A2626" s="35">
        <v>2625</v>
      </c>
      <c r="B2626" s="87">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28.333333333333332</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48.888888888888886</v>
      </c>
      <c r="N2626" s="12"/>
      <c r="O2626" s="12"/>
      <c r="P2626" s="12"/>
    </row>
    <row r="2627" spans="1:16" x14ac:dyDescent="0.25">
      <c r="A2627" s="35">
        <v>2626</v>
      </c>
      <c r="B2627" s="87">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28.333333333333332</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48.888888888888886</v>
      </c>
      <c r="N2627" s="12"/>
      <c r="O2627" s="12"/>
      <c r="P2627" s="12"/>
    </row>
    <row r="2628" spans="1:16" x14ac:dyDescent="0.25">
      <c r="A2628" s="35">
        <v>2627</v>
      </c>
      <c r="B2628" s="87">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28.333333333333332</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48.888888888888886</v>
      </c>
      <c r="N2628" s="12"/>
      <c r="O2628" s="12"/>
      <c r="P2628" s="12"/>
    </row>
    <row r="2629" spans="1:16" x14ac:dyDescent="0.25">
      <c r="A2629" s="35">
        <v>2628</v>
      </c>
      <c r="B2629" s="87">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28.333333333333332</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48.888888888888886</v>
      </c>
      <c r="N2629" s="12"/>
      <c r="O2629" s="12"/>
      <c r="P2629" s="12"/>
    </row>
    <row r="2630" spans="1:16" x14ac:dyDescent="0.25">
      <c r="A2630" s="35">
        <v>2629</v>
      </c>
      <c r="B2630" s="87">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28.333333333333332</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48.888888888888886</v>
      </c>
      <c r="N2630" s="12"/>
      <c r="O2630" s="12"/>
      <c r="P2630" s="12"/>
    </row>
    <row r="2631" spans="1:16" x14ac:dyDescent="0.25">
      <c r="A2631" s="35">
        <v>2630</v>
      </c>
      <c r="B2631" s="87">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28.333333333333332</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48.888888888888886</v>
      </c>
      <c r="N2631" s="12"/>
      <c r="O2631" s="12"/>
      <c r="P2631" s="12"/>
    </row>
    <row r="2632" spans="1:16" x14ac:dyDescent="0.25">
      <c r="A2632" s="35">
        <v>2631</v>
      </c>
      <c r="B2632" s="87">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19.444444444444443</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28.333333333333332</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48.888888888888886</v>
      </c>
      <c r="N2632" s="12"/>
      <c r="O2632" s="12"/>
      <c r="P2632" s="12"/>
    </row>
    <row r="2633" spans="1:16" x14ac:dyDescent="0.25">
      <c r="A2633" s="35">
        <v>2632</v>
      </c>
      <c r="B2633" s="87">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19.444444444444443</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28.333333333333332</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48.888888888888886</v>
      </c>
      <c r="N2633" s="12"/>
      <c r="O2633" s="12"/>
      <c r="P2633" s="12"/>
    </row>
    <row r="2634" spans="1:16" x14ac:dyDescent="0.25">
      <c r="A2634" s="35">
        <v>2633</v>
      </c>
      <c r="B2634" s="87">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19.444444444444443</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28.333333333333332</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48.888888888888886</v>
      </c>
      <c r="N2634" s="12"/>
      <c r="O2634" s="12"/>
      <c r="P2634" s="12"/>
    </row>
    <row r="2635" spans="1:16" x14ac:dyDescent="0.25">
      <c r="A2635" s="35">
        <v>2634</v>
      </c>
      <c r="B2635" s="87">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19.444444444444443</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48.888888888888886</v>
      </c>
      <c r="N2635" s="12"/>
      <c r="O2635" s="12"/>
      <c r="P2635" s="12"/>
    </row>
    <row r="2636" spans="1:16" x14ac:dyDescent="0.25">
      <c r="A2636" s="35">
        <v>2635</v>
      </c>
      <c r="B2636" s="87">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19.444444444444443</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48.888888888888886</v>
      </c>
      <c r="N2636" s="12"/>
      <c r="O2636" s="12"/>
      <c r="P2636" s="12"/>
    </row>
    <row r="2637" spans="1:16" x14ac:dyDescent="0.25">
      <c r="A2637" s="35">
        <v>2636</v>
      </c>
      <c r="B2637" s="87">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19.444444444444443</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48.888888888888886</v>
      </c>
      <c r="N2637" s="12"/>
      <c r="O2637" s="12"/>
      <c r="P2637" s="12"/>
    </row>
    <row r="2638" spans="1:16" x14ac:dyDescent="0.25">
      <c r="A2638" s="35">
        <v>2637</v>
      </c>
      <c r="B2638" s="87">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48.888888888888886</v>
      </c>
      <c r="N2638" s="12"/>
      <c r="O2638" s="12"/>
      <c r="P2638" s="12"/>
    </row>
    <row r="2639" spans="1:16" x14ac:dyDescent="0.25">
      <c r="A2639" s="35">
        <v>2638</v>
      </c>
      <c r="B2639" s="87">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48.888888888888886</v>
      </c>
      <c r="N2639" s="12"/>
      <c r="O2639" s="12"/>
      <c r="P2639" s="12"/>
    </row>
    <row r="2640" spans="1:16" x14ac:dyDescent="0.25">
      <c r="A2640" s="35">
        <v>2639</v>
      </c>
      <c r="B2640" s="87">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48.888888888888886</v>
      </c>
      <c r="N2640" s="12"/>
      <c r="O2640" s="12"/>
      <c r="P2640" s="12"/>
    </row>
    <row r="2641" spans="1:16" x14ac:dyDescent="0.25">
      <c r="A2641" s="35">
        <v>2640</v>
      </c>
      <c r="B2641" s="87">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48.888888888888886</v>
      </c>
      <c r="N2641" s="12"/>
      <c r="O2641" s="12"/>
      <c r="P2641" s="12"/>
    </row>
    <row r="2642" spans="1:16" x14ac:dyDescent="0.25">
      <c r="A2642" s="35">
        <v>2641</v>
      </c>
      <c r="B2642" s="87">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48.888888888888886</v>
      </c>
      <c r="N2642" s="12"/>
      <c r="O2642" s="12"/>
      <c r="P2642" s="12"/>
    </row>
    <row r="2643" spans="1:16" x14ac:dyDescent="0.25">
      <c r="A2643" s="35">
        <v>2642</v>
      </c>
      <c r="B2643" s="87">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48.888888888888886</v>
      </c>
      <c r="N2643" s="12"/>
      <c r="O2643" s="12"/>
      <c r="P2643" s="12"/>
    </row>
    <row r="2644" spans="1:16" x14ac:dyDescent="0.25">
      <c r="A2644" s="35">
        <v>2643</v>
      </c>
      <c r="B2644" s="87">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48.888888888888886</v>
      </c>
      <c r="N2644" s="12"/>
      <c r="O2644" s="12"/>
      <c r="P2644" s="12"/>
    </row>
    <row r="2645" spans="1:16" x14ac:dyDescent="0.25">
      <c r="A2645" s="35">
        <v>2644</v>
      </c>
      <c r="B2645" s="87">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48.888888888888886</v>
      </c>
      <c r="N2645" s="12"/>
      <c r="O2645" s="12"/>
      <c r="P2645" s="12"/>
    </row>
    <row r="2646" spans="1:16" x14ac:dyDescent="0.25">
      <c r="A2646" s="35">
        <v>2645</v>
      </c>
      <c r="B2646" s="87">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48.888888888888886</v>
      </c>
      <c r="N2646" s="12"/>
      <c r="O2646" s="12"/>
      <c r="P2646" s="12"/>
    </row>
    <row r="2647" spans="1:16" x14ac:dyDescent="0.25">
      <c r="A2647" s="35">
        <v>2646</v>
      </c>
      <c r="B2647" s="87">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48.888888888888886</v>
      </c>
      <c r="N2647" s="12"/>
      <c r="O2647" s="12"/>
      <c r="P2647" s="12"/>
    </row>
    <row r="2648" spans="1:16" x14ac:dyDescent="0.25">
      <c r="A2648" s="35">
        <v>2647</v>
      </c>
      <c r="B2648" s="87">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48.888888888888886</v>
      </c>
      <c r="N2648" s="12"/>
      <c r="O2648" s="12"/>
      <c r="P2648" s="12"/>
    </row>
    <row r="2649" spans="1:16" x14ac:dyDescent="0.25">
      <c r="A2649" s="35">
        <v>2648</v>
      </c>
      <c r="B2649" s="87">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28.333333333333332</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48.888888888888886</v>
      </c>
      <c r="N2649" s="12"/>
      <c r="O2649" s="12"/>
      <c r="P2649" s="12"/>
    </row>
    <row r="2650" spans="1:16" x14ac:dyDescent="0.25">
      <c r="A2650" s="35">
        <v>2649</v>
      </c>
      <c r="B2650" s="87">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28.333333333333332</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48.888888888888886</v>
      </c>
      <c r="N2650" s="12"/>
      <c r="O2650" s="12"/>
      <c r="P2650" s="12"/>
    </row>
    <row r="2651" spans="1:16" x14ac:dyDescent="0.25">
      <c r="A2651" s="35">
        <v>2650</v>
      </c>
      <c r="B2651" s="87">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28.333333333333332</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48.888888888888886</v>
      </c>
      <c r="N2651" s="12"/>
      <c r="O2651" s="12"/>
      <c r="P2651" s="12"/>
    </row>
    <row r="2652" spans="1:16" x14ac:dyDescent="0.25">
      <c r="A2652" s="35">
        <v>2651</v>
      </c>
      <c r="B2652" s="87">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28.333333333333332</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48.888888888888886</v>
      </c>
      <c r="N2652" s="12"/>
      <c r="O2652" s="12"/>
      <c r="P2652" s="12"/>
    </row>
    <row r="2653" spans="1:16" x14ac:dyDescent="0.25">
      <c r="A2653" s="35">
        <v>2652</v>
      </c>
      <c r="B2653" s="87">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28.333333333333332</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48.888888888888886</v>
      </c>
      <c r="N2653" s="12"/>
      <c r="O2653" s="12"/>
      <c r="P2653" s="12"/>
    </row>
    <row r="2654" spans="1:16" x14ac:dyDescent="0.25">
      <c r="A2654" s="35">
        <v>2653</v>
      </c>
      <c r="B2654" s="87">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28.333333333333332</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48.888888888888886</v>
      </c>
      <c r="N2654" s="12"/>
      <c r="O2654" s="12"/>
      <c r="P2654" s="12"/>
    </row>
    <row r="2655" spans="1:16" x14ac:dyDescent="0.25">
      <c r="A2655" s="35">
        <v>2654</v>
      </c>
      <c r="B2655" s="87">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28.333333333333332</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48.888888888888886</v>
      </c>
      <c r="N2655" s="12"/>
      <c r="O2655" s="12"/>
      <c r="P2655" s="12"/>
    </row>
    <row r="2656" spans="1:16" x14ac:dyDescent="0.25">
      <c r="A2656" s="35">
        <v>2655</v>
      </c>
      <c r="B2656" s="87">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19.444444444444443</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28.333333333333332</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48.888888888888886</v>
      </c>
      <c r="N2656" s="12"/>
      <c r="O2656" s="12"/>
      <c r="P2656" s="12"/>
    </row>
    <row r="2657" spans="1:16" x14ac:dyDescent="0.25">
      <c r="A2657" s="35">
        <v>2656</v>
      </c>
      <c r="B2657" s="87">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19.444444444444443</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28.333333333333332</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48.888888888888886</v>
      </c>
      <c r="N2657" s="12"/>
      <c r="O2657" s="12"/>
      <c r="P2657" s="12"/>
    </row>
    <row r="2658" spans="1:16" x14ac:dyDescent="0.25">
      <c r="A2658" s="35">
        <v>2657</v>
      </c>
      <c r="B2658" s="87">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19.444444444444443</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28.333333333333332</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48.888888888888886</v>
      </c>
      <c r="N2658" s="12"/>
      <c r="O2658" s="12"/>
      <c r="P2658" s="12"/>
    </row>
    <row r="2659" spans="1:16" x14ac:dyDescent="0.25">
      <c r="A2659" s="35">
        <v>2658</v>
      </c>
      <c r="B2659" s="87">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19.444444444444443</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48.888888888888886</v>
      </c>
      <c r="N2659" s="12"/>
      <c r="O2659" s="12"/>
      <c r="P2659" s="12"/>
    </row>
    <row r="2660" spans="1:16" x14ac:dyDescent="0.25">
      <c r="A2660" s="35">
        <v>2659</v>
      </c>
      <c r="B2660" s="87">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19.444444444444443</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48.888888888888886</v>
      </c>
      <c r="N2660" s="12"/>
      <c r="O2660" s="12"/>
      <c r="P2660" s="12"/>
    </row>
    <row r="2661" spans="1:16" x14ac:dyDescent="0.25">
      <c r="A2661" s="35">
        <v>2660</v>
      </c>
      <c r="B2661" s="87">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19.444444444444443</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48.888888888888886</v>
      </c>
      <c r="N2661" s="12"/>
      <c r="O2661" s="12"/>
      <c r="P2661" s="12"/>
    </row>
    <row r="2662" spans="1:16" x14ac:dyDescent="0.25">
      <c r="A2662" s="35">
        <v>2661</v>
      </c>
      <c r="B2662" s="87">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48.888888888888886</v>
      </c>
      <c r="N2662" s="12"/>
      <c r="O2662" s="12"/>
      <c r="P2662" s="12"/>
    </row>
    <row r="2663" spans="1:16" x14ac:dyDescent="0.25">
      <c r="A2663" s="35">
        <v>2662</v>
      </c>
      <c r="B2663" s="87">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48.888888888888886</v>
      </c>
      <c r="N2663" s="12"/>
      <c r="O2663" s="12"/>
      <c r="P2663" s="12"/>
    </row>
    <row r="2664" spans="1:16" x14ac:dyDescent="0.25">
      <c r="A2664" s="35">
        <v>2663</v>
      </c>
      <c r="B2664" s="87">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48.888888888888886</v>
      </c>
      <c r="N2664" s="12"/>
      <c r="O2664" s="12"/>
      <c r="P2664" s="12"/>
    </row>
    <row r="2665" spans="1:16" x14ac:dyDescent="0.25">
      <c r="A2665" s="35">
        <v>2664</v>
      </c>
      <c r="B2665" s="87">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48.888888888888886</v>
      </c>
      <c r="N2665" s="12"/>
      <c r="O2665" s="12"/>
      <c r="P2665" s="12"/>
    </row>
    <row r="2666" spans="1:16" x14ac:dyDescent="0.25">
      <c r="A2666" s="35">
        <v>2665</v>
      </c>
      <c r="B2666" s="87">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48.888888888888886</v>
      </c>
      <c r="N2666" s="12"/>
      <c r="O2666" s="12"/>
      <c r="P2666" s="12"/>
    </row>
    <row r="2667" spans="1:16" x14ac:dyDescent="0.25">
      <c r="A2667" s="35">
        <v>2666</v>
      </c>
      <c r="B2667" s="87">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48.888888888888886</v>
      </c>
      <c r="N2667" s="12"/>
      <c r="O2667" s="12"/>
      <c r="P2667" s="12"/>
    </row>
    <row r="2668" spans="1:16" x14ac:dyDescent="0.25">
      <c r="A2668" s="35">
        <v>2667</v>
      </c>
      <c r="B2668" s="87">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48.888888888888886</v>
      </c>
      <c r="N2668" s="12"/>
      <c r="O2668" s="12"/>
      <c r="P2668" s="12"/>
    </row>
    <row r="2669" spans="1:16" x14ac:dyDescent="0.25">
      <c r="A2669" s="35">
        <v>2668</v>
      </c>
      <c r="B2669" s="87">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48.888888888888886</v>
      </c>
      <c r="N2669" s="12"/>
      <c r="O2669" s="12"/>
      <c r="P2669" s="12"/>
    </row>
    <row r="2670" spans="1:16" x14ac:dyDescent="0.25">
      <c r="A2670" s="35">
        <v>2669</v>
      </c>
      <c r="B2670" s="87">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48.888888888888886</v>
      </c>
      <c r="N2670" s="12"/>
      <c r="O2670" s="12"/>
      <c r="P2670" s="12"/>
    </row>
    <row r="2671" spans="1:16" x14ac:dyDescent="0.25">
      <c r="A2671" s="35">
        <v>2670</v>
      </c>
      <c r="B2671" s="87">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48.888888888888886</v>
      </c>
      <c r="N2671" s="12"/>
      <c r="O2671" s="12"/>
      <c r="P2671" s="12"/>
    </row>
    <row r="2672" spans="1:16" x14ac:dyDescent="0.25">
      <c r="A2672" s="35">
        <v>2671</v>
      </c>
      <c r="B2672" s="87">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48.888888888888886</v>
      </c>
      <c r="N2672" s="12"/>
      <c r="O2672" s="12"/>
      <c r="P2672" s="12"/>
    </row>
    <row r="2673" spans="1:16" x14ac:dyDescent="0.25">
      <c r="A2673" s="35">
        <v>2672</v>
      </c>
      <c r="B2673" s="87">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28.333333333333332</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48.888888888888886</v>
      </c>
      <c r="N2673" s="12"/>
      <c r="O2673" s="12"/>
      <c r="P2673" s="12"/>
    </row>
    <row r="2674" spans="1:16" x14ac:dyDescent="0.25">
      <c r="A2674" s="35">
        <v>2673</v>
      </c>
      <c r="B2674" s="87">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28.333333333333332</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48.888888888888886</v>
      </c>
      <c r="N2674" s="12"/>
      <c r="O2674" s="12"/>
      <c r="P2674" s="12"/>
    </row>
    <row r="2675" spans="1:16" x14ac:dyDescent="0.25">
      <c r="A2675" s="35">
        <v>2674</v>
      </c>
      <c r="B2675" s="87">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28.333333333333332</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48.888888888888886</v>
      </c>
      <c r="N2675" s="12"/>
      <c r="O2675" s="12"/>
      <c r="P2675" s="12"/>
    </row>
    <row r="2676" spans="1:16" x14ac:dyDescent="0.25">
      <c r="A2676" s="35">
        <v>2675</v>
      </c>
      <c r="B2676" s="87">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28.333333333333332</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48.888888888888886</v>
      </c>
      <c r="N2676" s="12"/>
      <c r="O2676" s="12"/>
      <c r="P2676" s="12"/>
    </row>
    <row r="2677" spans="1:16" x14ac:dyDescent="0.25">
      <c r="A2677" s="35">
        <v>2676</v>
      </c>
      <c r="B2677" s="87">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28.333333333333332</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48.888888888888886</v>
      </c>
      <c r="N2677" s="12"/>
      <c r="O2677" s="12"/>
      <c r="P2677" s="12"/>
    </row>
    <row r="2678" spans="1:16" x14ac:dyDescent="0.25">
      <c r="A2678" s="35">
        <v>2677</v>
      </c>
      <c r="B2678" s="87">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28.333333333333332</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48.888888888888886</v>
      </c>
      <c r="N2678" s="12"/>
      <c r="O2678" s="12"/>
      <c r="P2678" s="12"/>
    </row>
    <row r="2679" spans="1:16" x14ac:dyDescent="0.25">
      <c r="A2679" s="35">
        <v>2678</v>
      </c>
      <c r="B2679" s="87">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28.333333333333332</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48.888888888888886</v>
      </c>
      <c r="N2679" s="12"/>
      <c r="O2679" s="12"/>
      <c r="P2679" s="12"/>
    </row>
    <row r="2680" spans="1:16" x14ac:dyDescent="0.25">
      <c r="A2680" s="35">
        <v>2679</v>
      </c>
      <c r="B2680" s="87">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19.444444444444443</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28.333333333333332</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48.888888888888886</v>
      </c>
      <c r="N2680" s="12"/>
      <c r="O2680" s="12"/>
      <c r="P2680" s="12"/>
    </row>
    <row r="2681" spans="1:16" x14ac:dyDescent="0.25">
      <c r="A2681" s="35">
        <v>2680</v>
      </c>
      <c r="B2681" s="87">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19.444444444444443</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28.333333333333332</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48.888888888888886</v>
      </c>
      <c r="N2681" s="12"/>
      <c r="O2681" s="12"/>
      <c r="P2681" s="12"/>
    </row>
    <row r="2682" spans="1:16" x14ac:dyDescent="0.25">
      <c r="A2682" s="35">
        <v>2681</v>
      </c>
      <c r="B2682" s="87">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19.444444444444443</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28.333333333333332</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48.888888888888886</v>
      </c>
      <c r="N2682" s="12"/>
      <c r="O2682" s="12"/>
      <c r="P2682" s="12"/>
    </row>
    <row r="2683" spans="1:16" x14ac:dyDescent="0.25">
      <c r="A2683" s="35">
        <v>2682</v>
      </c>
      <c r="B2683" s="87">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19.444444444444443</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48.888888888888886</v>
      </c>
      <c r="N2683" s="12"/>
      <c r="O2683" s="12"/>
      <c r="P2683" s="12"/>
    </row>
    <row r="2684" spans="1:16" x14ac:dyDescent="0.25">
      <c r="A2684" s="35">
        <v>2683</v>
      </c>
      <c r="B2684" s="87">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19.444444444444443</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48.888888888888886</v>
      </c>
      <c r="N2684" s="12"/>
      <c r="O2684" s="12"/>
      <c r="P2684" s="12"/>
    </row>
    <row r="2685" spans="1:16" x14ac:dyDescent="0.25">
      <c r="A2685" s="35">
        <v>2684</v>
      </c>
      <c r="B2685" s="87">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19.444444444444443</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48.888888888888886</v>
      </c>
      <c r="N2685" s="12"/>
      <c r="O2685" s="12"/>
      <c r="P2685" s="12"/>
    </row>
    <row r="2686" spans="1:16" x14ac:dyDescent="0.25">
      <c r="A2686" s="35">
        <v>2685</v>
      </c>
      <c r="B2686" s="87">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48.888888888888886</v>
      </c>
      <c r="N2686" s="12"/>
      <c r="O2686" s="12"/>
      <c r="P2686" s="12"/>
    </row>
    <row r="2687" spans="1:16" x14ac:dyDescent="0.25">
      <c r="A2687" s="35">
        <v>2686</v>
      </c>
      <c r="B2687" s="87">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48.888888888888886</v>
      </c>
      <c r="N2687" s="12"/>
      <c r="O2687" s="12"/>
      <c r="P2687" s="12"/>
    </row>
    <row r="2688" spans="1:16" x14ac:dyDescent="0.25">
      <c r="A2688" s="35">
        <v>2687</v>
      </c>
      <c r="B2688" s="87">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48.888888888888886</v>
      </c>
      <c r="N2688" s="12"/>
      <c r="O2688" s="12"/>
      <c r="P2688" s="12"/>
    </row>
    <row r="2689" spans="1:16" x14ac:dyDescent="0.25">
      <c r="A2689" s="35">
        <v>2688</v>
      </c>
      <c r="B2689" s="87">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48.888888888888886</v>
      </c>
      <c r="N2689" s="12"/>
      <c r="O2689" s="12"/>
      <c r="P2689" s="12"/>
    </row>
    <row r="2690" spans="1:16" x14ac:dyDescent="0.25">
      <c r="A2690" s="35">
        <v>2689</v>
      </c>
      <c r="B2690" s="87">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48.888888888888886</v>
      </c>
      <c r="N2690" s="12"/>
      <c r="O2690" s="12"/>
      <c r="P2690" s="12"/>
    </row>
    <row r="2691" spans="1:16" x14ac:dyDescent="0.25">
      <c r="A2691" s="35">
        <v>2690</v>
      </c>
      <c r="B2691" s="87">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48.888888888888886</v>
      </c>
      <c r="N2691" s="12"/>
      <c r="O2691" s="12"/>
      <c r="P2691" s="12"/>
    </row>
    <row r="2692" spans="1:16" x14ac:dyDescent="0.25">
      <c r="A2692" s="35">
        <v>2691</v>
      </c>
      <c r="B2692" s="87">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48.888888888888886</v>
      </c>
      <c r="N2692" s="12"/>
      <c r="O2692" s="12"/>
      <c r="P2692" s="12"/>
    </row>
    <row r="2693" spans="1:16" x14ac:dyDescent="0.25">
      <c r="A2693" s="35">
        <v>2692</v>
      </c>
      <c r="B2693" s="87">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48.888888888888886</v>
      </c>
      <c r="N2693" s="12"/>
      <c r="O2693" s="12"/>
      <c r="P2693" s="12"/>
    </row>
    <row r="2694" spans="1:16" x14ac:dyDescent="0.25">
      <c r="A2694" s="35">
        <v>2693</v>
      </c>
      <c r="B2694" s="87">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48.888888888888886</v>
      </c>
      <c r="N2694" s="12"/>
      <c r="O2694" s="12"/>
      <c r="P2694" s="12"/>
    </row>
    <row r="2695" spans="1:16" x14ac:dyDescent="0.25">
      <c r="A2695" s="35">
        <v>2694</v>
      </c>
      <c r="B2695" s="87">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48.888888888888886</v>
      </c>
      <c r="N2695" s="12"/>
      <c r="O2695" s="12"/>
      <c r="P2695" s="12"/>
    </row>
    <row r="2696" spans="1:16" x14ac:dyDescent="0.25">
      <c r="A2696" s="35">
        <v>2695</v>
      </c>
      <c r="B2696" s="87">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48.888888888888886</v>
      </c>
      <c r="N2696" s="12"/>
      <c r="O2696" s="12"/>
      <c r="P2696" s="12"/>
    </row>
    <row r="2697" spans="1:16" x14ac:dyDescent="0.25">
      <c r="A2697" s="35">
        <v>2696</v>
      </c>
      <c r="B2697" s="87">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28.333333333333332</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48.888888888888886</v>
      </c>
      <c r="N2697" s="12"/>
      <c r="O2697" s="12"/>
      <c r="P2697" s="12"/>
    </row>
    <row r="2698" spans="1:16" x14ac:dyDescent="0.25">
      <c r="A2698" s="35">
        <v>2697</v>
      </c>
      <c r="B2698" s="87">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28.333333333333332</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48.888888888888886</v>
      </c>
      <c r="N2698" s="12"/>
      <c r="O2698" s="12"/>
      <c r="P2698" s="12"/>
    </row>
    <row r="2699" spans="1:16" x14ac:dyDescent="0.25">
      <c r="A2699" s="35">
        <v>2698</v>
      </c>
      <c r="B2699" s="87">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28.333333333333332</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48.888888888888886</v>
      </c>
      <c r="N2699" s="12"/>
      <c r="O2699" s="12"/>
      <c r="P2699" s="12"/>
    </row>
    <row r="2700" spans="1:16" x14ac:dyDescent="0.25">
      <c r="A2700" s="35">
        <v>2699</v>
      </c>
      <c r="B2700" s="87">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28.333333333333332</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48.888888888888886</v>
      </c>
      <c r="N2700" s="12"/>
      <c r="O2700" s="12"/>
      <c r="P2700" s="12"/>
    </row>
    <row r="2701" spans="1:16" x14ac:dyDescent="0.25">
      <c r="A2701" s="35">
        <v>2700</v>
      </c>
      <c r="B2701" s="87">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28.333333333333332</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48.888888888888886</v>
      </c>
      <c r="N2701" s="12"/>
      <c r="O2701" s="12"/>
      <c r="P2701" s="12"/>
    </row>
    <row r="2702" spans="1:16" x14ac:dyDescent="0.25">
      <c r="A2702" s="35">
        <v>2701</v>
      </c>
      <c r="B2702" s="87">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28.333333333333332</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48.888888888888886</v>
      </c>
      <c r="N2702" s="12"/>
      <c r="O2702" s="12"/>
      <c r="P2702" s="12"/>
    </row>
    <row r="2703" spans="1:16" x14ac:dyDescent="0.25">
      <c r="A2703" s="35">
        <v>2702</v>
      </c>
      <c r="B2703" s="87">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28.333333333333332</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48.888888888888886</v>
      </c>
      <c r="N2703" s="12"/>
      <c r="O2703" s="12"/>
      <c r="P2703" s="12"/>
    </row>
    <row r="2704" spans="1:16" x14ac:dyDescent="0.25">
      <c r="A2704" s="35">
        <v>2703</v>
      </c>
      <c r="B2704" s="87">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19.444444444444443</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28.333333333333332</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48.888888888888886</v>
      </c>
      <c r="N2704" s="12"/>
      <c r="O2704" s="12"/>
      <c r="P2704" s="12"/>
    </row>
    <row r="2705" spans="1:16" x14ac:dyDescent="0.25">
      <c r="A2705" s="35">
        <v>2704</v>
      </c>
      <c r="B2705" s="87">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19.444444444444443</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28.333333333333332</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48.888888888888886</v>
      </c>
      <c r="N2705" s="12"/>
      <c r="O2705" s="12"/>
      <c r="P2705" s="12"/>
    </row>
    <row r="2706" spans="1:16" x14ac:dyDescent="0.25">
      <c r="A2706" s="35">
        <v>2705</v>
      </c>
      <c r="B2706" s="87">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19.444444444444443</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28.333333333333332</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48.888888888888886</v>
      </c>
      <c r="N2706" s="12"/>
      <c r="O2706" s="12"/>
      <c r="P2706" s="12"/>
    </row>
    <row r="2707" spans="1:16" x14ac:dyDescent="0.25">
      <c r="A2707" s="35">
        <v>2706</v>
      </c>
      <c r="B2707" s="87">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19.444444444444443</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48.888888888888886</v>
      </c>
      <c r="N2707" s="12"/>
      <c r="O2707" s="12"/>
      <c r="P2707" s="12"/>
    </row>
    <row r="2708" spans="1:16" x14ac:dyDescent="0.25">
      <c r="A2708" s="35">
        <v>2707</v>
      </c>
      <c r="B2708" s="87">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19.444444444444443</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48.888888888888886</v>
      </c>
      <c r="N2708" s="12"/>
      <c r="O2708" s="12"/>
      <c r="P2708" s="12"/>
    </row>
    <row r="2709" spans="1:16" x14ac:dyDescent="0.25">
      <c r="A2709" s="35">
        <v>2708</v>
      </c>
      <c r="B2709" s="87">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19.444444444444443</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48.888888888888886</v>
      </c>
      <c r="N2709" s="12"/>
      <c r="O2709" s="12"/>
      <c r="P2709" s="12"/>
    </row>
    <row r="2710" spans="1:16" x14ac:dyDescent="0.25">
      <c r="A2710" s="35">
        <v>2709</v>
      </c>
      <c r="B2710" s="87">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48.888888888888886</v>
      </c>
      <c r="N2710" s="12"/>
      <c r="O2710" s="12"/>
      <c r="P2710" s="12"/>
    </row>
    <row r="2711" spans="1:16" x14ac:dyDescent="0.25">
      <c r="A2711" s="35">
        <v>2710</v>
      </c>
      <c r="B2711" s="87">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48.888888888888886</v>
      </c>
      <c r="N2711" s="12"/>
      <c r="O2711" s="12"/>
      <c r="P2711" s="12"/>
    </row>
    <row r="2712" spans="1:16" x14ac:dyDescent="0.25">
      <c r="A2712" s="35">
        <v>2711</v>
      </c>
      <c r="B2712" s="87">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48.888888888888886</v>
      </c>
      <c r="N2712" s="12"/>
      <c r="O2712" s="12"/>
      <c r="P2712" s="12"/>
    </row>
    <row r="2713" spans="1:16" x14ac:dyDescent="0.25">
      <c r="A2713" s="35">
        <v>2712</v>
      </c>
      <c r="B2713" s="87">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48.888888888888886</v>
      </c>
      <c r="N2713" s="12"/>
      <c r="O2713" s="12"/>
      <c r="P2713" s="12"/>
    </row>
    <row r="2714" spans="1:16" x14ac:dyDescent="0.25">
      <c r="A2714" s="35">
        <v>2713</v>
      </c>
      <c r="B2714" s="87">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48.888888888888886</v>
      </c>
      <c r="N2714" s="12"/>
      <c r="O2714" s="12"/>
      <c r="P2714" s="12"/>
    </row>
    <row r="2715" spans="1:16" x14ac:dyDescent="0.25">
      <c r="A2715" s="35">
        <v>2714</v>
      </c>
      <c r="B2715" s="87">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48.888888888888886</v>
      </c>
      <c r="N2715" s="12"/>
      <c r="O2715" s="12"/>
      <c r="P2715" s="12"/>
    </row>
    <row r="2716" spans="1:16" x14ac:dyDescent="0.25">
      <c r="A2716" s="35">
        <v>2715</v>
      </c>
      <c r="B2716" s="87">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48.888888888888886</v>
      </c>
      <c r="N2716" s="12"/>
      <c r="O2716" s="12"/>
      <c r="P2716" s="12"/>
    </row>
    <row r="2717" spans="1:16" x14ac:dyDescent="0.25">
      <c r="A2717" s="35">
        <v>2716</v>
      </c>
      <c r="B2717" s="87">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48.888888888888886</v>
      </c>
      <c r="N2717" s="12"/>
      <c r="O2717" s="12"/>
      <c r="P2717" s="12"/>
    </row>
    <row r="2718" spans="1:16" x14ac:dyDescent="0.25">
      <c r="A2718" s="35">
        <v>2717</v>
      </c>
      <c r="B2718" s="87">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48.888888888888886</v>
      </c>
      <c r="N2718" s="12"/>
      <c r="O2718" s="12"/>
      <c r="P2718" s="12"/>
    </row>
    <row r="2719" spans="1:16" x14ac:dyDescent="0.25">
      <c r="A2719" s="35">
        <v>2718</v>
      </c>
      <c r="B2719" s="87">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48.888888888888886</v>
      </c>
      <c r="N2719" s="12"/>
      <c r="O2719" s="12"/>
      <c r="P2719" s="12"/>
    </row>
    <row r="2720" spans="1:16" x14ac:dyDescent="0.25">
      <c r="A2720" s="35">
        <v>2719</v>
      </c>
      <c r="B2720" s="87">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48.888888888888886</v>
      </c>
      <c r="N2720" s="12"/>
      <c r="O2720" s="12"/>
      <c r="P2720" s="12"/>
    </row>
    <row r="2721" spans="1:16" x14ac:dyDescent="0.25">
      <c r="A2721" s="35">
        <v>2720</v>
      </c>
      <c r="B2721" s="87">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28.333333333333332</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48.888888888888886</v>
      </c>
      <c r="N2721" s="12"/>
      <c r="O2721" s="12"/>
      <c r="P2721" s="12"/>
    </row>
    <row r="2722" spans="1:16" x14ac:dyDescent="0.25">
      <c r="A2722" s="35">
        <v>2721</v>
      </c>
      <c r="B2722" s="87">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28.333333333333332</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48.888888888888886</v>
      </c>
      <c r="N2722" s="12"/>
      <c r="O2722" s="12"/>
      <c r="P2722" s="12"/>
    </row>
    <row r="2723" spans="1:16" x14ac:dyDescent="0.25">
      <c r="A2723" s="35">
        <v>2722</v>
      </c>
      <c r="B2723" s="87">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28.333333333333332</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48.888888888888886</v>
      </c>
      <c r="N2723" s="12"/>
      <c r="O2723" s="12"/>
      <c r="P2723" s="12"/>
    </row>
    <row r="2724" spans="1:16" x14ac:dyDescent="0.25">
      <c r="A2724" s="35">
        <v>2723</v>
      </c>
      <c r="B2724" s="87">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28.333333333333332</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48.888888888888886</v>
      </c>
      <c r="N2724" s="12"/>
      <c r="O2724" s="12"/>
      <c r="P2724" s="12"/>
    </row>
    <row r="2725" spans="1:16" x14ac:dyDescent="0.25">
      <c r="A2725" s="35">
        <v>2724</v>
      </c>
      <c r="B2725" s="87">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28.333333333333332</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48.888888888888886</v>
      </c>
      <c r="N2725" s="12"/>
      <c r="O2725" s="12"/>
      <c r="P2725" s="12"/>
    </row>
    <row r="2726" spans="1:16" x14ac:dyDescent="0.25">
      <c r="A2726" s="35">
        <v>2725</v>
      </c>
      <c r="B2726" s="87">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28.333333333333332</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48.888888888888886</v>
      </c>
      <c r="N2726" s="12"/>
      <c r="O2726" s="12"/>
      <c r="P2726" s="12"/>
    </row>
    <row r="2727" spans="1:16" x14ac:dyDescent="0.25">
      <c r="A2727" s="35">
        <v>2726</v>
      </c>
      <c r="B2727" s="87">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28.333333333333332</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48.888888888888886</v>
      </c>
      <c r="N2727" s="12"/>
      <c r="O2727" s="12"/>
      <c r="P2727" s="12"/>
    </row>
    <row r="2728" spans="1:16" x14ac:dyDescent="0.25">
      <c r="A2728" s="35">
        <v>2727</v>
      </c>
      <c r="B2728" s="87">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19.444444444444443</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28.333333333333332</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48.888888888888886</v>
      </c>
      <c r="N2728" s="12"/>
      <c r="O2728" s="12"/>
      <c r="P2728" s="12"/>
    </row>
    <row r="2729" spans="1:16" x14ac:dyDescent="0.25">
      <c r="A2729" s="35">
        <v>2728</v>
      </c>
      <c r="B2729" s="87">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19.444444444444443</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28.333333333333332</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48.888888888888886</v>
      </c>
      <c r="N2729" s="12"/>
      <c r="O2729" s="12"/>
      <c r="P2729" s="12"/>
    </row>
    <row r="2730" spans="1:16" x14ac:dyDescent="0.25">
      <c r="A2730" s="35">
        <v>2729</v>
      </c>
      <c r="B2730" s="87">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19.444444444444443</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28.333333333333332</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48.888888888888886</v>
      </c>
      <c r="N2730" s="12"/>
      <c r="O2730" s="12"/>
      <c r="P2730" s="12"/>
    </row>
    <row r="2731" spans="1:16" x14ac:dyDescent="0.25">
      <c r="A2731" s="35">
        <v>2730</v>
      </c>
      <c r="B2731" s="87">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19.444444444444443</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48.888888888888886</v>
      </c>
      <c r="N2731" s="12"/>
      <c r="O2731" s="12"/>
      <c r="P2731" s="12"/>
    </row>
    <row r="2732" spans="1:16" x14ac:dyDescent="0.25">
      <c r="A2732" s="35">
        <v>2731</v>
      </c>
      <c r="B2732" s="87">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19.444444444444443</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48.888888888888886</v>
      </c>
      <c r="N2732" s="12"/>
      <c r="O2732" s="12"/>
      <c r="P2732" s="12"/>
    </row>
    <row r="2733" spans="1:16" x14ac:dyDescent="0.25">
      <c r="A2733" s="35">
        <v>2732</v>
      </c>
      <c r="B2733" s="87">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19.444444444444443</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48.888888888888886</v>
      </c>
      <c r="N2733" s="12"/>
      <c r="O2733" s="12"/>
      <c r="P2733" s="12"/>
    </row>
    <row r="2734" spans="1:16" x14ac:dyDescent="0.25">
      <c r="A2734" s="35">
        <v>2733</v>
      </c>
      <c r="B2734" s="87">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48.888888888888886</v>
      </c>
      <c r="N2734" s="12"/>
      <c r="O2734" s="12"/>
      <c r="P2734" s="12"/>
    </row>
    <row r="2735" spans="1:16" x14ac:dyDescent="0.25">
      <c r="A2735" s="35">
        <v>2734</v>
      </c>
      <c r="B2735" s="87">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48.888888888888886</v>
      </c>
      <c r="N2735" s="12"/>
      <c r="O2735" s="12"/>
      <c r="P2735" s="12"/>
    </row>
    <row r="2736" spans="1:16" x14ac:dyDescent="0.25">
      <c r="A2736" s="35">
        <v>2735</v>
      </c>
      <c r="B2736" s="87">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48.888888888888886</v>
      </c>
      <c r="N2736" s="12"/>
      <c r="O2736" s="12"/>
      <c r="P2736" s="12"/>
    </row>
    <row r="2737" spans="1:16" x14ac:dyDescent="0.25">
      <c r="A2737" s="35">
        <v>2736</v>
      </c>
      <c r="B2737" s="87">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48.888888888888886</v>
      </c>
      <c r="N2737" s="12"/>
      <c r="O2737" s="12"/>
      <c r="P2737" s="12"/>
    </row>
    <row r="2738" spans="1:16" x14ac:dyDescent="0.25">
      <c r="A2738" s="35">
        <v>2737</v>
      </c>
      <c r="B2738" s="87">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48.888888888888886</v>
      </c>
      <c r="N2738" s="12"/>
      <c r="O2738" s="12"/>
      <c r="P2738" s="12"/>
    </row>
    <row r="2739" spans="1:16" x14ac:dyDescent="0.25">
      <c r="A2739" s="35">
        <v>2738</v>
      </c>
      <c r="B2739" s="87">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48.888888888888886</v>
      </c>
      <c r="N2739" s="12"/>
      <c r="O2739" s="12"/>
      <c r="P2739" s="12"/>
    </row>
    <row r="2740" spans="1:16" x14ac:dyDescent="0.25">
      <c r="A2740" s="35">
        <v>2739</v>
      </c>
      <c r="B2740" s="87">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48.888888888888886</v>
      </c>
      <c r="N2740" s="12"/>
      <c r="O2740" s="12"/>
      <c r="P2740" s="12"/>
    </row>
    <row r="2741" spans="1:16" x14ac:dyDescent="0.25">
      <c r="A2741" s="35">
        <v>2740</v>
      </c>
      <c r="B2741" s="87">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48.888888888888886</v>
      </c>
      <c r="N2741" s="12"/>
      <c r="O2741" s="12"/>
      <c r="P2741" s="12"/>
    </row>
    <row r="2742" spans="1:16" x14ac:dyDescent="0.25">
      <c r="A2742" s="35">
        <v>2741</v>
      </c>
      <c r="B2742" s="87">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48.888888888888886</v>
      </c>
      <c r="N2742" s="12"/>
      <c r="O2742" s="12"/>
      <c r="P2742" s="12"/>
    </row>
    <row r="2743" spans="1:16" x14ac:dyDescent="0.25">
      <c r="A2743" s="35">
        <v>2742</v>
      </c>
      <c r="B2743" s="87">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48.888888888888886</v>
      </c>
      <c r="N2743" s="12"/>
      <c r="O2743" s="12"/>
      <c r="P2743" s="12"/>
    </row>
    <row r="2744" spans="1:16" x14ac:dyDescent="0.25">
      <c r="A2744" s="35">
        <v>2743</v>
      </c>
      <c r="B2744" s="87">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48.888888888888886</v>
      </c>
      <c r="N2744" s="12"/>
      <c r="O2744" s="12"/>
      <c r="P2744" s="12"/>
    </row>
    <row r="2745" spans="1:16" x14ac:dyDescent="0.25">
      <c r="A2745" s="35">
        <v>2744</v>
      </c>
      <c r="B2745" s="87">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28.333333333333332</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48.888888888888886</v>
      </c>
      <c r="N2745" s="12"/>
      <c r="O2745" s="12"/>
      <c r="P2745" s="12"/>
    </row>
    <row r="2746" spans="1:16" x14ac:dyDescent="0.25">
      <c r="A2746" s="35">
        <v>2745</v>
      </c>
      <c r="B2746" s="87">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28.333333333333332</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48.888888888888886</v>
      </c>
      <c r="N2746" s="12"/>
      <c r="O2746" s="12"/>
      <c r="P2746" s="12"/>
    </row>
    <row r="2747" spans="1:16" x14ac:dyDescent="0.25">
      <c r="A2747" s="35">
        <v>2746</v>
      </c>
      <c r="B2747" s="87">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28.333333333333332</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48.888888888888886</v>
      </c>
      <c r="N2747" s="12"/>
      <c r="O2747" s="12"/>
      <c r="P2747" s="12"/>
    </row>
    <row r="2748" spans="1:16" x14ac:dyDescent="0.25">
      <c r="A2748" s="35">
        <v>2747</v>
      </c>
      <c r="B2748" s="87">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28.333333333333332</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48.888888888888886</v>
      </c>
      <c r="N2748" s="12"/>
      <c r="O2748" s="12"/>
      <c r="P2748" s="12"/>
    </row>
    <row r="2749" spans="1:16" x14ac:dyDescent="0.25">
      <c r="A2749" s="35">
        <v>2748</v>
      </c>
      <c r="B2749" s="87">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28.333333333333332</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48.888888888888886</v>
      </c>
      <c r="N2749" s="12"/>
      <c r="O2749" s="12"/>
      <c r="P2749" s="12"/>
    </row>
    <row r="2750" spans="1:16" x14ac:dyDescent="0.25">
      <c r="A2750" s="35">
        <v>2749</v>
      </c>
      <c r="B2750" s="87">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28.333333333333332</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48.888888888888886</v>
      </c>
      <c r="N2750" s="12"/>
      <c r="O2750" s="12"/>
      <c r="P2750" s="12"/>
    </row>
    <row r="2751" spans="1:16" x14ac:dyDescent="0.25">
      <c r="A2751" s="35">
        <v>2750</v>
      </c>
      <c r="B2751" s="87">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28.333333333333332</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48.888888888888886</v>
      </c>
      <c r="N2751" s="12"/>
      <c r="O2751" s="12"/>
      <c r="P2751" s="12"/>
    </row>
    <row r="2752" spans="1:16" x14ac:dyDescent="0.25">
      <c r="A2752" s="35">
        <v>2751</v>
      </c>
      <c r="B2752" s="87">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19.444444444444443</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28.333333333333332</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48.888888888888886</v>
      </c>
      <c r="N2752" s="12"/>
      <c r="O2752" s="12"/>
      <c r="P2752" s="12"/>
    </row>
    <row r="2753" spans="1:16" x14ac:dyDescent="0.25">
      <c r="A2753" s="35">
        <v>2752</v>
      </c>
      <c r="B2753" s="87">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19.444444444444443</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28.333333333333332</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48.888888888888886</v>
      </c>
      <c r="N2753" s="12"/>
      <c r="O2753" s="12"/>
      <c r="P2753" s="12"/>
    </row>
    <row r="2754" spans="1:16" x14ac:dyDescent="0.25">
      <c r="A2754" s="35">
        <v>2753</v>
      </c>
      <c r="B2754" s="87">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19.444444444444443</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28.333333333333332</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48.888888888888886</v>
      </c>
      <c r="N2754" s="12"/>
      <c r="O2754" s="12"/>
      <c r="P2754" s="12"/>
    </row>
    <row r="2755" spans="1:16" x14ac:dyDescent="0.25">
      <c r="A2755" s="35">
        <v>2754</v>
      </c>
      <c r="B2755" s="87">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19.444444444444443</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48.888888888888886</v>
      </c>
      <c r="N2755" s="12"/>
      <c r="O2755" s="12"/>
      <c r="P2755" s="12"/>
    </row>
    <row r="2756" spans="1:16" x14ac:dyDescent="0.25">
      <c r="A2756" s="35">
        <v>2755</v>
      </c>
      <c r="B2756" s="87">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19.444444444444443</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48.888888888888886</v>
      </c>
      <c r="N2756" s="12"/>
      <c r="O2756" s="12"/>
      <c r="P2756" s="12"/>
    </row>
    <row r="2757" spans="1:16" x14ac:dyDescent="0.25">
      <c r="A2757" s="35">
        <v>2756</v>
      </c>
      <c r="B2757" s="87">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19.444444444444443</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48.888888888888886</v>
      </c>
      <c r="N2757" s="12"/>
      <c r="O2757" s="12"/>
      <c r="P2757" s="12"/>
    </row>
    <row r="2758" spans="1:16" x14ac:dyDescent="0.25">
      <c r="A2758" s="35">
        <v>2757</v>
      </c>
      <c r="B2758" s="87">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48.888888888888886</v>
      </c>
      <c r="N2758" s="12"/>
      <c r="O2758" s="12"/>
      <c r="P2758" s="12"/>
    </row>
    <row r="2759" spans="1:16" x14ac:dyDescent="0.25">
      <c r="A2759" s="35">
        <v>2758</v>
      </c>
      <c r="B2759" s="87">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48.888888888888886</v>
      </c>
      <c r="N2759" s="12"/>
      <c r="O2759" s="12"/>
      <c r="P2759" s="12"/>
    </row>
    <row r="2760" spans="1:16" x14ac:dyDescent="0.25">
      <c r="A2760" s="35">
        <v>2759</v>
      </c>
      <c r="B2760" s="87">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48.888888888888886</v>
      </c>
      <c r="N2760" s="12"/>
      <c r="O2760" s="12"/>
      <c r="P2760" s="12"/>
    </row>
    <row r="2761" spans="1:16" x14ac:dyDescent="0.25">
      <c r="A2761" s="35">
        <v>2760</v>
      </c>
      <c r="B2761" s="87">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48.888888888888886</v>
      </c>
      <c r="N2761" s="12"/>
      <c r="O2761" s="12"/>
      <c r="P2761" s="12"/>
    </row>
    <row r="2762" spans="1:16" x14ac:dyDescent="0.25">
      <c r="A2762" s="35">
        <v>2761</v>
      </c>
      <c r="B2762" s="87">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48.888888888888886</v>
      </c>
      <c r="N2762" s="12"/>
      <c r="O2762" s="12"/>
      <c r="P2762" s="12"/>
    </row>
    <row r="2763" spans="1:16" x14ac:dyDescent="0.25">
      <c r="A2763" s="35">
        <v>2762</v>
      </c>
      <c r="B2763" s="87">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48.888888888888886</v>
      </c>
      <c r="N2763" s="12"/>
      <c r="O2763" s="12"/>
      <c r="P2763" s="12"/>
    </row>
    <row r="2764" spans="1:16" x14ac:dyDescent="0.25">
      <c r="A2764" s="35">
        <v>2763</v>
      </c>
      <c r="B2764" s="87">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48.888888888888886</v>
      </c>
      <c r="N2764" s="12"/>
      <c r="O2764" s="12"/>
      <c r="P2764" s="12"/>
    </row>
    <row r="2765" spans="1:16" x14ac:dyDescent="0.25">
      <c r="A2765" s="35">
        <v>2764</v>
      </c>
      <c r="B2765" s="87">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48.888888888888886</v>
      </c>
      <c r="N2765" s="12"/>
      <c r="O2765" s="12"/>
      <c r="P2765" s="12"/>
    </row>
    <row r="2766" spans="1:16" x14ac:dyDescent="0.25">
      <c r="A2766" s="35">
        <v>2765</v>
      </c>
      <c r="B2766" s="87">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48.888888888888886</v>
      </c>
      <c r="N2766" s="12"/>
      <c r="O2766" s="12"/>
      <c r="P2766" s="12"/>
    </row>
    <row r="2767" spans="1:16" x14ac:dyDescent="0.25">
      <c r="A2767" s="35">
        <v>2766</v>
      </c>
      <c r="B2767" s="87">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48.888888888888886</v>
      </c>
      <c r="N2767" s="12"/>
      <c r="O2767" s="12"/>
      <c r="P2767" s="12"/>
    </row>
    <row r="2768" spans="1:16" x14ac:dyDescent="0.25">
      <c r="A2768" s="35">
        <v>2767</v>
      </c>
      <c r="B2768" s="87">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48.888888888888886</v>
      </c>
      <c r="N2768" s="12"/>
      <c r="O2768" s="12"/>
      <c r="P2768" s="12"/>
    </row>
    <row r="2769" spans="1:16" x14ac:dyDescent="0.25">
      <c r="A2769" s="35">
        <v>2768</v>
      </c>
      <c r="B2769" s="87">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28.333333333333332</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48.888888888888886</v>
      </c>
      <c r="N2769" s="12"/>
      <c r="O2769" s="12"/>
      <c r="P2769" s="12"/>
    </row>
    <row r="2770" spans="1:16" x14ac:dyDescent="0.25">
      <c r="A2770" s="35">
        <v>2769</v>
      </c>
      <c r="B2770" s="87">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28.333333333333332</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48.888888888888886</v>
      </c>
      <c r="N2770" s="12"/>
      <c r="O2770" s="12"/>
      <c r="P2770" s="12"/>
    </row>
    <row r="2771" spans="1:16" x14ac:dyDescent="0.25">
      <c r="A2771" s="35">
        <v>2770</v>
      </c>
      <c r="B2771" s="87">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28.333333333333332</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48.888888888888886</v>
      </c>
      <c r="N2771" s="12"/>
      <c r="O2771" s="12"/>
      <c r="P2771" s="12"/>
    </row>
    <row r="2772" spans="1:16" x14ac:dyDescent="0.25">
      <c r="A2772" s="35">
        <v>2771</v>
      </c>
      <c r="B2772" s="87">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28.333333333333332</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48.888888888888886</v>
      </c>
      <c r="N2772" s="12"/>
      <c r="O2772" s="12"/>
      <c r="P2772" s="12"/>
    </row>
    <row r="2773" spans="1:16" x14ac:dyDescent="0.25">
      <c r="A2773" s="35">
        <v>2772</v>
      </c>
      <c r="B2773" s="87">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28.333333333333332</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48.888888888888886</v>
      </c>
      <c r="N2773" s="12"/>
      <c r="O2773" s="12"/>
      <c r="P2773" s="12"/>
    </row>
    <row r="2774" spans="1:16" x14ac:dyDescent="0.25">
      <c r="A2774" s="35">
        <v>2773</v>
      </c>
      <c r="B2774" s="87">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28.333333333333332</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48.888888888888886</v>
      </c>
      <c r="N2774" s="12"/>
      <c r="O2774" s="12"/>
      <c r="P2774" s="12"/>
    </row>
    <row r="2775" spans="1:16" x14ac:dyDescent="0.25">
      <c r="A2775" s="35">
        <v>2774</v>
      </c>
      <c r="B2775" s="87">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28.333333333333332</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48.888888888888886</v>
      </c>
      <c r="N2775" s="12"/>
      <c r="O2775" s="12"/>
      <c r="P2775" s="12"/>
    </row>
    <row r="2776" spans="1:16" x14ac:dyDescent="0.25">
      <c r="A2776" s="35">
        <v>2775</v>
      </c>
      <c r="B2776" s="87">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19.444444444444443</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28.333333333333332</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48.888888888888886</v>
      </c>
      <c r="N2776" s="12"/>
      <c r="O2776" s="12"/>
      <c r="P2776" s="12"/>
    </row>
    <row r="2777" spans="1:16" x14ac:dyDescent="0.25">
      <c r="A2777" s="35">
        <v>2776</v>
      </c>
      <c r="B2777" s="87">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19.444444444444443</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28.333333333333332</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48.888888888888886</v>
      </c>
      <c r="N2777" s="12"/>
      <c r="O2777" s="12"/>
      <c r="P2777" s="12"/>
    </row>
    <row r="2778" spans="1:16" x14ac:dyDescent="0.25">
      <c r="A2778" s="35">
        <v>2777</v>
      </c>
      <c r="B2778" s="87">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19.444444444444443</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28.333333333333332</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48.888888888888886</v>
      </c>
      <c r="N2778" s="12"/>
      <c r="O2778" s="12"/>
      <c r="P2778" s="12"/>
    </row>
    <row r="2779" spans="1:16" x14ac:dyDescent="0.25">
      <c r="A2779" s="35">
        <v>2778</v>
      </c>
      <c r="B2779" s="87">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19.444444444444443</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48.888888888888886</v>
      </c>
      <c r="N2779" s="12"/>
      <c r="O2779" s="12"/>
      <c r="P2779" s="12"/>
    </row>
    <row r="2780" spans="1:16" x14ac:dyDescent="0.25">
      <c r="A2780" s="35">
        <v>2779</v>
      </c>
      <c r="B2780" s="87">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19.444444444444443</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48.888888888888886</v>
      </c>
      <c r="N2780" s="12"/>
      <c r="O2780" s="12"/>
      <c r="P2780" s="12"/>
    </row>
    <row r="2781" spans="1:16" x14ac:dyDescent="0.25">
      <c r="A2781" s="35">
        <v>2780</v>
      </c>
      <c r="B2781" s="87">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19.444444444444443</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48.888888888888886</v>
      </c>
      <c r="N2781" s="12"/>
      <c r="O2781" s="12"/>
      <c r="P2781" s="12"/>
    </row>
    <row r="2782" spans="1:16" x14ac:dyDescent="0.25">
      <c r="A2782" s="35">
        <v>2781</v>
      </c>
      <c r="B2782" s="87">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48.888888888888886</v>
      </c>
      <c r="N2782" s="12"/>
      <c r="O2782" s="12"/>
      <c r="P2782" s="12"/>
    </row>
    <row r="2783" spans="1:16" x14ac:dyDescent="0.25">
      <c r="A2783" s="35">
        <v>2782</v>
      </c>
      <c r="B2783" s="87">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48.888888888888886</v>
      </c>
      <c r="N2783" s="12"/>
      <c r="O2783" s="12"/>
      <c r="P2783" s="12"/>
    </row>
    <row r="2784" spans="1:16" x14ac:dyDescent="0.25">
      <c r="A2784" s="35">
        <v>2783</v>
      </c>
      <c r="B2784" s="87">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48.888888888888886</v>
      </c>
      <c r="N2784" s="12"/>
      <c r="O2784" s="12"/>
      <c r="P2784" s="12"/>
    </row>
    <row r="2785" spans="1:16" x14ac:dyDescent="0.25">
      <c r="A2785" s="35">
        <v>2784</v>
      </c>
      <c r="B2785" s="87">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48.888888888888886</v>
      </c>
      <c r="N2785" s="12"/>
      <c r="O2785" s="12"/>
      <c r="P2785" s="12"/>
    </row>
    <row r="2786" spans="1:16" x14ac:dyDescent="0.25">
      <c r="A2786" s="35">
        <v>2785</v>
      </c>
      <c r="B2786" s="87">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48.888888888888886</v>
      </c>
      <c r="N2786" s="12"/>
      <c r="O2786" s="12"/>
      <c r="P2786" s="12"/>
    </row>
    <row r="2787" spans="1:16" x14ac:dyDescent="0.25">
      <c r="A2787" s="35">
        <v>2786</v>
      </c>
      <c r="B2787" s="87">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48.888888888888886</v>
      </c>
      <c r="N2787" s="12"/>
      <c r="O2787" s="12"/>
      <c r="P2787" s="12"/>
    </row>
    <row r="2788" spans="1:16" x14ac:dyDescent="0.25">
      <c r="A2788" s="35">
        <v>2787</v>
      </c>
      <c r="B2788" s="87">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48.888888888888886</v>
      </c>
      <c r="N2788" s="12"/>
      <c r="O2788" s="12"/>
      <c r="P2788" s="12"/>
    </row>
    <row r="2789" spans="1:16" x14ac:dyDescent="0.25">
      <c r="A2789" s="35">
        <v>2788</v>
      </c>
      <c r="B2789" s="87">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48.888888888888886</v>
      </c>
      <c r="N2789" s="12"/>
      <c r="O2789" s="12"/>
      <c r="P2789" s="12"/>
    </row>
    <row r="2790" spans="1:16" x14ac:dyDescent="0.25">
      <c r="A2790" s="35">
        <v>2789</v>
      </c>
      <c r="B2790" s="87">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48.888888888888886</v>
      </c>
      <c r="N2790" s="12"/>
      <c r="O2790" s="12"/>
      <c r="P2790" s="12"/>
    </row>
    <row r="2791" spans="1:16" x14ac:dyDescent="0.25">
      <c r="A2791" s="35">
        <v>2790</v>
      </c>
      <c r="B2791" s="87">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48.888888888888886</v>
      </c>
      <c r="N2791" s="12"/>
      <c r="O2791" s="12"/>
      <c r="P2791" s="12"/>
    </row>
    <row r="2792" spans="1:16" x14ac:dyDescent="0.25">
      <c r="A2792" s="35">
        <v>2791</v>
      </c>
      <c r="B2792" s="87">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48.888888888888886</v>
      </c>
      <c r="N2792" s="12"/>
      <c r="O2792" s="12"/>
      <c r="P2792" s="12"/>
    </row>
    <row r="2793" spans="1:16" x14ac:dyDescent="0.25">
      <c r="A2793" s="35">
        <v>2792</v>
      </c>
      <c r="B2793" s="87">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28.333333333333332</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48.888888888888886</v>
      </c>
      <c r="N2793" s="12"/>
      <c r="O2793" s="12"/>
      <c r="P2793" s="12"/>
    </row>
    <row r="2794" spans="1:16" x14ac:dyDescent="0.25">
      <c r="A2794" s="35">
        <v>2793</v>
      </c>
      <c r="B2794" s="87">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28.333333333333332</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48.888888888888886</v>
      </c>
      <c r="N2794" s="12"/>
      <c r="O2794" s="12"/>
      <c r="P2794" s="12"/>
    </row>
    <row r="2795" spans="1:16" x14ac:dyDescent="0.25">
      <c r="A2795" s="35">
        <v>2794</v>
      </c>
      <c r="B2795" s="87">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28.333333333333332</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48.888888888888886</v>
      </c>
      <c r="N2795" s="12"/>
      <c r="O2795" s="12"/>
      <c r="P2795" s="12"/>
    </row>
    <row r="2796" spans="1:16" x14ac:dyDescent="0.25">
      <c r="A2796" s="35">
        <v>2795</v>
      </c>
      <c r="B2796" s="87">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28.333333333333332</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48.888888888888886</v>
      </c>
      <c r="N2796" s="12"/>
      <c r="O2796" s="12"/>
      <c r="P2796" s="12"/>
    </row>
    <row r="2797" spans="1:16" x14ac:dyDescent="0.25">
      <c r="A2797" s="35">
        <v>2796</v>
      </c>
      <c r="B2797" s="87">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28.333333333333332</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48.888888888888886</v>
      </c>
      <c r="N2797" s="12"/>
      <c r="O2797" s="12"/>
      <c r="P2797" s="12"/>
    </row>
    <row r="2798" spans="1:16" x14ac:dyDescent="0.25">
      <c r="A2798" s="35">
        <v>2797</v>
      </c>
      <c r="B2798" s="87">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28.333333333333332</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48.888888888888886</v>
      </c>
      <c r="N2798" s="12"/>
      <c r="O2798" s="12"/>
      <c r="P2798" s="12"/>
    </row>
    <row r="2799" spans="1:16" x14ac:dyDescent="0.25">
      <c r="A2799" s="35">
        <v>2798</v>
      </c>
      <c r="B2799" s="87">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28.333333333333332</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48.888888888888886</v>
      </c>
      <c r="N2799" s="12"/>
      <c r="O2799" s="12"/>
      <c r="P2799" s="12"/>
    </row>
    <row r="2800" spans="1:16" x14ac:dyDescent="0.25">
      <c r="A2800" s="35">
        <v>2799</v>
      </c>
      <c r="B2800" s="87">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19.444444444444443</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28.333333333333332</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48.888888888888886</v>
      </c>
      <c r="N2800" s="12"/>
      <c r="O2800" s="12"/>
      <c r="P2800" s="12"/>
    </row>
    <row r="2801" spans="1:16" x14ac:dyDescent="0.25">
      <c r="A2801" s="35">
        <v>2800</v>
      </c>
      <c r="B2801" s="87">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19.444444444444443</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28.333333333333332</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48.888888888888886</v>
      </c>
      <c r="N2801" s="12"/>
      <c r="O2801" s="12"/>
      <c r="P2801" s="12"/>
    </row>
    <row r="2802" spans="1:16" x14ac:dyDescent="0.25">
      <c r="A2802" s="35">
        <v>2801</v>
      </c>
      <c r="B2802" s="87">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19.444444444444443</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28.333333333333332</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48.888888888888886</v>
      </c>
      <c r="N2802" s="12"/>
      <c r="O2802" s="12"/>
      <c r="P2802" s="12"/>
    </row>
    <row r="2803" spans="1:16" x14ac:dyDescent="0.25">
      <c r="A2803" s="35">
        <v>2802</v>
      </c>
      <c r="B2803" s="87">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19.444444444444443</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48.888888888888886</v>
      </c>
      <c r="N2803" s="12"/>
      <c r="O2803" s="12"/>
      <c r="P2803" s="12"/>
    </row>
    <row r="2804" spans="1:16" x14ac:dyDescent="0.25">
      <c r="A2804" s="35">
        <v>2803</v>
      </c>
      <c r="B2804" s="87">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19.444444444444443</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48.888888888888886</v>
      </c>
      <c r="N2804" s="12"/>
      <c r="O2804" s="12"/>
      <c r="P2804" s="12"/>
    </row>
    <row r="2805" spans="1:16" x14ac:dyDescent="0.25">
      <c r="A2805" s="35">
        <v>2804</v>
      </c>
      <c r="B2805" s="87">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19.444444444444443</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48.888888888888886</v>
      </c>
      <c r="N2805" s="12"/>
      <c r="O2805" s="12"/>
      <c r="P2805" s="12"/>
    </row>
    <row r="2806" spans="1:16" x14ac:dyDescent="0.25">
      <c r="A2806" s="35">
        <v>2805</v>
      </c>
      <c r="B2806" s="87">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48.888888888888886</v>
      </c>
      <c r="N2806" s="12"/>
      <c r="O2806" s="12"/>
      <c r="P2806" s="12"/>
    </row>
    <row r="2807" spans="1:16" x14ac:dyDescent="0.25">
      <c r="A2807" s="35">
        <v>2806</v>
      </c>
      <c r="B2807" s="87">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48.888888888888886</v>
      </c>
      <c r="N2807" s="12"/>
      <c r="O2807" s="12"/>
      <c r="P2807" s="12"/>
    </row>
    <row r="2808" spans="1:16" x14ac:dyDescent="0.25">
      <c r="A2808" s="35">
        <v>2807</v>
      </c>
      <c r="B2808" s="87">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48.888888888888886</v>
      </c>
      <c r="N2808" s="12"/>
      <c r="O2808" s="12"/>
      <c r="P2808" s="12"/>
    </row>
    <row r="2809" spans="1:16" x14ac:dyDescent="0.25">
      <c r="A2809" s="35">
        <v>2808</v>
      </c>
      <c r="B2809" s="87">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48.888888888888886</v>
      </c>
      <c r="N2809" s="12"/>
      <c r="O2809" s="12"/>
      <c r="P2809" s="12"/>
    </row>
    <row r="2810" spans="1:16" x14ac:dyDescent="0.25">
      <c r="A2810" s="35">
        <v>2809</v>
      </c>
      <c r="B2810" s="87">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48.888888888888886</v>
      </c>
      <c r="N2810" s="12"/>
      <c r="O2810" s="12"/>
      <c r="P2810" s="12"/>
    </row>
    <row r="2811" spans="1:16" x14ac:dyDescent="0.25">
      <c r="A2811" s="35">
        <v>2810</v>
      </c>
      <c r="B2811" s="87">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48.888888888888886</v>
      </c>
      <c r="N2811" s="12"/>
      <c r="O2811" s="12"/>
      <c r="P2811" s="12"/>
    </row>
    <row r="2812" spans="1:16" x14ac:dyDescent="0.25">
      <c r="A2812" s="35">
        <v>2811</v>
      </c>
      <c r="B2812" s="87">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48.888888888888886</v>
      </c>
      <c r="N2812" s="12"/>
      <c r="O2812" s="12"/>
      <c r="P2812" s="12"/>
    </row>
    <row r="2813" spans="1:16" x14ac:dyDescent="0.25">
      <c r="A2813" s="35">
        <v>2812</v>
      </c>
      <c r="B2813" s="87">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48.888888888888886</v>
      </c>
      <c r="N2813" s="12"/>
      <c r="O2813" s="12"/>
      <c r="P2813" s="12"/>
    </row>
    <row r="2814" spans="1:16" x14ac:dyDescent="0.25">
      <c r="A2814" s="35">
        <v>2813</v>
      </c>
      <c r="B2814" s="87">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48.888888888888886</v>
      </c>
      <c r="N2814" s="12"/>
      <c r="O2814" s="12"/>
      <c r="P2814" s="12"/>
    </row>
    <row r="2815" spans="1:16" x14ac:dyDescent="0.25">
      <c r="A2815" s="35">
        <v>2814</v>
      </c>
      <c r="B2815" s="87">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48.888888888888886</v>
      </c>
      <c r="N2815" s="12"/>
      <c r="O2815" s="12"/>
      <c r="P2815" s="12"/>
    </row>
    <row r="2816" spans="1:16" x14ac:dyDescent="0.25">
      <c r="A2816" s="35">
        <v>2815</v>
      </c>
      <c r="B2816" s="87">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48.888888888888886</v>
      </c>
      <c r="N2816" s="12"/>
      <c r="O2816" s="12"/>
      <c r="P2816" s="12"/>
    </row>
    <row r="2817" spans="1:16" x14ac:dyDescent="0.25">
      <c r="A2817" s="35">
        <v>2816</v>
      </c>
      <c r="B2817" s="87">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28.333333333333332</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48.888888888888886</v>
      </c>
      <c r="N2817" s="12"/>
      <c r="O2817" s="12"/>
      <c r="P2817" s="12"/>
    </row>
    <row r="2818" spans="1:16" x14ac:dyDescent="0.25">
      <c r="A2818" s="35">
        <v>2817</v>
      </c>
      <c r="B2818" s="87">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28.333333333333332</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48.888888888888886</v>
      </c>
      <c r="N2818" s="12"/>
      <c r="O2818" s="12"/>
      <c r="P2818" s="12"/>
    </row>
    <row r="2819" spans="1:16" x14ac:dyDescent="0.25">
      <c r="A2819" s="35">
        <v>2818</v>
      </c>
      <c r="B2819" s="87">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28.333333333333332</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48.888888888888886</v>
      </c>
      <c r="N2819" s="12"/>
      <c r="O2819" s="12"/>
      <c r="P2819" s="12"/>
    </row>
    <row r="2820" spans="1:16" x14ac:dyDescent="0.25">
      <c r="A2820" s="35">
        <v>2819</v>
      </c>
      <c r="B2820" s="87">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28.333333333333332</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48.888888888888886</v>
      </c>
      <c r="N2820" s="12"/>
      <c r="O2820" s="12"/>
      <c r="P2820" s="12"/>
    </row>
    <row r="2821" spans="1:16" x14ac:dyDescent="0.25">
      <c r="A2821" s="35">
        <v>2820</v>
      </c>
      <c r="B2821" s="87">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28.333333333333332</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48.888888888888886</v>
      </c>
      <c r="N2821" s="12"/>
      <c r="O2821" s="12"/>
      <c r="P2821" s="12"/>
    </row>
    <row r="2822" spans="1:16" x14ac:dyDescent="0.25">
      <c r="A2822" s="35">
        <v>2821</v>
      </c>
      <c r="B2822" s="87">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28.333333333333332</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48.888888888888886</v>
      </c>
      <c r="N2822" s="12"/>
      <c r="O2822" s="12"/>
      <c r="P2822" s="12"/>
    </row>
    <row r="2823" spans="1:16" x14ac:dyDescent="0.25">
      <c r="A2823" s="35">
        <v>2822</v>
      </c>
      <c r="B2823" s="87">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28.333333333333332</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48.888888888888886</v>
      </c>
      <c r="N2823" s="12"/>
      <c r="O2823" s="12"/>
      <c r="P2823" s="12"/>
    </row>
    <row r="2824" spans="1:16" x14ac:dyDescent="0.25">
      <c r="A2824" s="35">
        <v>2823</v>
      </c>
      <c r="B2824" s="87">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19.444444444444443</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28.333333333333332</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48.888888888888886</v>
      </c>
      <c r="N2824" s="12"/>
      <c r="O2824" s="12"/>
      <c r="P2824" s="12"/>
    </row>
    <row r="2825" spans="1:16" x14ac:dyDescent="0.25">
      <c r="A2825" s="35">
        <v>2824</v>
      </c>
      <c r="B2825" s="87">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19.444444444444443</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28.333333333333332</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48.888888888888886</v>
      </c>
      <c r="N2825" s="12"/>
      <c r="O2825" s="12"/>
      <c r="P2825" s="12"/>
    </row>
    <row r="2826" spans="1:16" x14ac:dyDescent="0.25">
      <c r="A2826" s="35">
        <v>2825</v>
      </c>
      <c r="B2826" s="87">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19.444444444444443</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28.333333333333332</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48.888888888888886</v>
      </c>
      <c r="N2826" s="12"/>
      <c r="O2826" s="12"/>
      <c r="P2826" s="12"/>
    </row>
    <row r="2827" spans="1:16" x14ac:dyDescent="0.25">
      <c r="A2827" s="35">
        <v>2826</v>
      </c>
      <c r="B2827" s="87">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19.444444444444443</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48.888888888888886</v>
      </c>
      <c r="N2827" s="12"/>
      <c r="O2827" s="12"/>
      <c r="P2827" s="12"/>
    </row>
    <row r="2828" spans="1:16" x14ac:dyDescent="0.25">
      <c r="A2828" s="35">
        <v>2827</v>
      </c>
      <c r="B2828" s="87">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19.444444444444443</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48.888888888888886</v>
      </c>
      <c r="N2828" s="12"/>
      <c r="O2828" s="12"/>
      <c r="P2828" s="12"/>
    </row>
    <row r="2829" spans="1:16" x14ac:dyDescent="0.25">
      <c r="A2829" s="35">
        <v>2828</v>
      </c>
      <c r="B2829" s="87">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19.444444444444443</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48.888888888888886</v>
      </c>
      <c r="N2829" s="12"/>
      <c r="O2829" s="12"/>
      <c r="P2829" s="12"/>
    </row>
    <row r="2830" spans="1:16" x14ac:dyDescent="0.25">
      <c r="A2830" s="35">
        <v>2829</v>
      </c>
      <c r="B2830" s="87">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48.888888888888886</v>
      </c>
      <c r="N2830" s="12"/>
      <c r="O2830" s="12"/>
      <c r="P2830" s="12"/>
    </row>
    <row r="2831" spans="1:16" x14ac:dyDescent="0.25">
      <c r="A2831" s="35">
        <v>2830</v>
      </c>
      <c r="B2831" s="87">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48.888888888888886</v>
      </c>
      <c r="N2831" s="12"/>
      <c r="O2831" s="12"/>
      <c r="P2831" s="12"/>
    </row>
    <row r="2832" spans="1:16" x14ac:dyDescent="0.25">
      <c r="A2832" s="35">
        <v>2831</v>
      </c>
      <c r="B2832" s="87">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48.888888888888886</v>
      </c>
      <c r="N2832" s="12"/>
      <c r="O2832" s="12"/>
      <c r="P2832" s="12"/>
    </row>
    <row r="2833" spans="1:16" x14ac:dyDescent="0.25">
      <c r="A2833" s="35">
        <v>2832</v>
      </c>
      <c r="B2833" s="87">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48.888888888888886</v>
      </c>
      <c r="N2833" s="12"/>
      <c r="O2833" s="12"/>
      <c r="P2833" s="12"/>
    </row>
    <row r="2834" spans="1:16" x14ac:dyDescent="0.25">
      <c r="A2834" s="35">
        <v>2833</v>
      </c>
      <c r="B2834" s="87">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48.888888888888886</v>
      </c>
      <c r="N2834" s="12"/>
      <c r="O2834" s="12"/>
      <c r="P2834" s="12"/>
    </row>
    <row r="2835" spans="1:16" x14ac:dyDescent="0.25">
      <c r="A2835" s="35">
        <v>2834</v>
      </c>
      <c r="B2835" s="87">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48.888888888888886</v>
      </c>
      <c r="N2835" s="12"/>
      <c r="O2835" s="12"/>
      <c r="P2835" s="12"/>
    </row>
    <row r="2836" spans="1:16" x14ac:dyDescent="0.25">
      <c r="A2836" s="35">
        <v>2835</v>
      </c>
      <c r="B2836" s="87">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48.888888888888886</v>
      </c>
      <c r="N2836" s="12"/>
      <c r="O2836" s="12"/>
      <c r="P2836" s="12"/>
    </row>
    <row r="2837" spans="1:16" x14ac:dyDescent="0.25">
      <c r="A2837" s="35">
        <v>2836</v>
      </c>
      <c r="B2837" s="87">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48.888888888888886</v>
      </c>
      <c r="N2837" s="12"/>
      <c r="O2837" s="12"/>
      <c r="P2837" s="12"/>
    </row>
    <row r="2838" spans="1:16" x14ac:dyDescent="0.25">
      <c r="A2838" s="35">
        <v>2837</v>
      </c>
      <c r="B2838" s="87">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48.888888888888886</v>
      </c>
      <c r="N2838" s="12"/>
      <c r="O2838" s="12"/>
      <c r="P2838" s="12"/>
    </row>
    <row r="2839" spans="1:16" x14ac:dyDescent="0.25">
      <c r="A2839" s="35">
        <v>2838</v>
      </c>
      <c r="B2839" s="87">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48.888888888888886</v>
      </c>
      <c r="N2839" s="12"/>
      <c r="O2839" s="12"/>
      <c r="P2839" s="12"/>
    </row>
    <row r="2840" spans="1:16" x14ac:dyDescent="0.25">
      <c r="A2840" s="35">
        <v>2839</v>
      </c>
      <c r="B2840" s="87">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48.888888888888886</v>
      </c>
      <c r="N2840" s="12"/>
      <c r="O2840" s="12"/>
      <c r="P2840" s="12"/>
    </row>
    <row r="2841" spans="1:16" x14ac:dyDescent="0.25">
      <c r="A2841" s="35">
        <v>2840</v>
      </c>
      <c r="B2841" s="87">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28.333333333333332</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48.888888888888886</v>
      </c>
      <c r="N2841" s="12"/>
      <c r="O2841" s="12"/>
      <c r="P2841" s="12"/>
    </row>
    <row r="2842" spans="1:16" x14ac:dyDescent="0.25">
      <c r="A2842" s="35">
        <v>2841</v>
      </c>
      <c r="B2842" s="87">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28.333333333333332</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48.888888888888886</v>
      </c>
      <c r="N2842" s="12"/>
      <c r="O2842" s="12"/>
      <c r="P2842" s="12"/>
    </row>
    <row r="2843" spans="1:16" x14ac:dyDescent="0.25">
      <c r="A2843" s="35">
        <v>2842</v>
      </c>
      <c r="B2843" s="87">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28.333333333333332</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48.888888888888886</v>
      </c>
      <c r="N2843" s="12"/>
      <c r="O2843" s="12"/>
      <c r="P2843" s="12"/>
    </row>
    <row r="2844" spans="1:16" x14ac:dyDescent="0.25">
      <c r="A2844" s="35">
        <v>2843</v>
      </c>
      <c r="B2844" s="87">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28.333333333333332</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48.888888888888886</v>
      </c>
      <c r="N2844" s="12"/>
      <c r="O2844" s="12"/>
      <c r="P2844" s="12"/>
    </row>
    <row r="2845" spans="1:16" x14ac:dyDescent="0.25">
      <c r="A2845" s="35">
        <v>2844</v>
      </c>
      <c r="B2845" s="87">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28.333333333333332</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48.888888888888886</v>
      </c>
      <c r="N2845" s="12"/>
      <c r="O2845" s="12"/>
      <c r="P2845" s="12"/>
    </row>
    <row r="2846" spans="1:16" x14ac:dyDescent="0.25">
      <c r="A2846" s="35">
        <v>2845</v>
      </c>
      <c r="B2846" s="87">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28.333333333333332</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48.888888888888886</v>
      </c>
      <c r="N2846" s="12"/>
      <c r="O2846" s="12"/>
      <c r="P2846" s="12"/>
    </row>
    <row r="2847" spans="1:16" x14ac:dyDescent="0.25">
      <c r="A2847" s="35">
        <v>2846</v>
      </c>
      <c r="B2847" s="87">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28.333333333333332</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48.888888888888886</v>
      </c>
      <c r="N2847" s="12"/>
      <c r="O2847" s="12"/>
      <c r="P2847" s="12"/>
    </row>
    <row r="2848" spans="1:16" x14ac:dyDescent="0.25">
      <c r="A2848" s="35">
        <v>2847</v>
      </c>
      <c r="B2848" s="87">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19.444444444444443</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28.333333333333332</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48.888888888888886</v>
      </c>
      <c r="N2848" s="12"/>
      <c r="O2848" s="12"/>
      <c r="P2848" s="12"/>
    </row>
    <row r="2849" spans="1:16" x14ac:dyDescent="0.25">
      <c r="A2849" s="35">
        <v>2848</v>
      </c>
      <c r="B2849" s="87">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19.444444444444443</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28.333333333333332</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48.888888888888886</v>
      </c>
      <c r="N2849" s="12"/>
      <c r="O2849" s="12"/>
      <c r="P2849" s="12"/>
    </row>
    <row r="2850" spans="1:16" x14ac:dyDescent="0.25">
      <c r="A2850" s="35">
        <v>2849</v>
      </c>
      <c r="B2850" s="87">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19.444444444444443</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28.333333333333332</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48.888888888888886</v>
      </c>
      <c r="N2850" s="12"/>
      <c r="O2850" s="12"/>
      <c r="P2850" s="12"/>
    </row>
    <row r="2851" spans="1:16" x14ac:dyDescent="0.25">
      <c r="A2851" s="35">
        <v>2850</v>
      </c>
      <c r="B2851" s="87">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19.444444444444443</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48.888888888888886</v>
      </c>
      <c r="N2851" s="12"/>
      <c r="O2851" s="12"/>
      <c r="P2851" s="12"/>
    </row>
    <row r="2852" spans="1:16" x14ac:dyDescent="0.25">
      <c r="A2852" s="35">
        <v>2851</v>
      </c>
      <c r="B2852" s="87">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19.444444444444443</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48.888888888888886</v>
      </c>
      <c r="N2852" s="12"/>
      <c r="O2852" s="12"/>
      <c r="P2852" s="12"/>
    </row>
    <row r="2853" spans="1:16" x14ac:dyDescent="0.25">
      <c r="A2853" s="35">
        <v>2852</v>
      </c>
      <c r="B2853" s="87">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19.444444444444443</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48.888888888888886</v>
      </c>
      <c r="N2853" s="12"/>
      <c r="O2853" s="12"/>
      <c r="P2853" s="12"/>
    </row>
    <row r="2854" spans="1:16" x14ac:dyDescent="0.25">
      <c r="A2854" s="35">
        <v>2853</v>
      </c>
      <c r="B2854" s="87">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48.888888888888886</v>
      </c>
      <c r="N2854" s="12"/>
      <c r="O2854" s="12"/>
      <c r="P2854" s="12"/>
    </row>
    <row r="2855" spans="1:16" x14ac:dyDescent="0.25">
      <c r="A2855" s="35">
        <v>2854</v>
      </c>
      <c r="B2855" s="87">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48.888888888888886</v>
      </c>
      <c r="N2855" s="12"/>
      <c r="O2855" s="12"/>
      <c r="P2855" s="12"/>
    </row>
    <row r="2856" spans="1:16" x14ac:dyDescent="0.25">
      <c r="A2856" s="35">
        <v>2855</v>
      </c>
      <c r="B2856" s="87">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48.888888888888886</v>
      </c>
      <c r="N2856" s="12"/>
      <c r="O2856" s="12"/>
      <c r="P2856" s="12"/>
    </row>
    <row r="2857" spans="1:16" x14ac:dyDescent="0.25">
      <c r="A2857" s="35">
        <v>2856</v>
      </c>
      <c r="B2857" s="87">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48.888888888888886</v>
      </c>
      <c r="N2857" s="12"/>
      <c r="O2857" s="12"/>
      <c r="P2857" s="12"/>
    </row>
    <row r="2858" spans="1:16" x14ac:dyDescent="0.25">
      <c r="A2858" s="35">
        <v>2857</v>
      </c>
      <c r="B2858" s="87">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48.888888888888886</v>
      </c>
      <c r="N2858" s="12"/>
      <c r="O2858" s="12"/>
      <c r="P2858" s="12"/>
    </row>
    <row r="2859" spans="1:16" x14ac:dyDescent="0.25">
      <c r="A2859" s="35">
        <v>2858</v>
      </c>
      <c r="B2859" s="87">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48.888888888888886</v>
      </c>
      <c r="N2859" s="12"/>
      <c r="O2859" s="12"/>
      <c r="P2859" s="12"/>
    </row>
    <row r="2860" spans="1:16" x14ac:dyDescent="0.25">
      <c r="A2860" s="35">
        <v>2859</v>
      </c>
      <c r="B2860" s="87">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48.888888888888886</v>
      </c>
      <c r="N2860" s="12"/>
      <c r="O2860" s="12"/>
      <c r="P2860" s="12"/>
    </row>
    <row r="2861" spans="1:16" x14ac:dyDescent="0.25">
      <c r="A2861" s="35">
        <v>2860</v>
      </c>
      <c r="B2861" s="87">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48.888888888888886</v>
      </c>
      <c r="N2861" s="12"/>
      <c r="O2861" s="12"/>
      <c r="P2861" s="12"/>
    </row>
    <row r="2862" spans="1:16" x14ac:dyDescent="0.25">
      <c r="A2862" s="35">
        <v>2861</v>
      </c>
      <c r="B2862" s="87">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48.888888888888886</v>
      </c>
      <c r="N2862" s="12"/>
      <c r="O2862" s="12"/>
      <c r="P2862" s="12"/>
    </row>
    <row r="2863" spans="1:16" x14ac:dyDescent="0.25">
      <c r="A2863" s="35">
        <v>2862</v>
      </c>
      <c r="B2863" s="87">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48.888888888888886</v>
      </c>
      <c r="N2863" s="12"/>
      <c r="O2863" s="12"/>
      <c r="P2863" s="12"/>
    </row>
    <row r="2864" spans="1:16" x14ac:dyDescent="0.25">
      <c r="A2864" s="35">
        <v>2863</v>
      </c>
      <c r="B2864" s="87">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48.888888888888886</v>
      </c>
      <c r="N2864" s="12"/>
      <c r="O2864" s="12"/>
      <c r="P2864" s="12"/>
    </row>
    <row r="2865" spans="1:16" x14ac:dyDescent="0.25">
      <c r="A2865" s="35">
        <v>2864</v>
      </c>
      <c r="B2865" s="87">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28.333333333333332</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48.888888888888886</v>
      </c>
      <c r="N2865" s="12"/>
      <c r="O2865" s="12"/>
      <c r="P2865" s="12"/>
    </row>
    <row r="2866" spans="1:16" x14ac:dyDescent="0.25">
      <c r="A2866" s="35">
        <v>2865</v>
      </c>
      <c r="B2866" s="87">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28.333333333333332</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48.888888888888886</v>
      </c>
      <c r="N2866" s="12"/>
      <c r="O2866" s="12"/>
      <c r="P2866" s="12"/>
    </row>
    <row r="2867" spans="1:16" x14ac:dyDescent="0.25">
      <c r="A2867" s="35">
        <v>2866</v>
      </c>
      <c r="B2867" s="87">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28.333333333333332</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48.888888888888886</v>
      </c>
      <c r="N2867" s="12"/>
      <c r="O2867" s="12"/>
      <c r="P2867" s="12"/>
    </row>
    <row r="2868" spans="1:16" x14ac:dyDescent="0.25">
      <c r="A2868" s="35">
        <v>2867</v>
      </c>
      <c r="B2868" s="87">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28.333333333333332</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48.888888888888886</v>
      </c>
      <c r="N2868" s="12"/>
      <c r="O2868" s="12"/>
      <c r="P2868" s="12"/>
    </row>
    <row r="2869" spans="1:16" x14ac:dyDescent="0.25">
      <c r="A2869" s="35">
        <v>2868</v>
      </c>
      <c r="B2869" s="87">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28.333333333333332</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48.888888888888886</v>
      </c>
      <c r="N2869" s="12"/>
      <c r="O2869" s="12"/>
      <c r="P2869" s="12"/>
    </row>
    <row r="2870" spans="1:16" x14ac:dyDescent="0.25">
      <c r="A2870" s="35">
        <v>2869</v>
      </c>
      <c r="B2870" s="87">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28.333333333333332</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48.888888888888886</v>
      </c>
      <c r="N2870" s="12"/>
      <c r="O2870" s="12"/>
      <c r="P2870" s="12"/>
    </row>
    <row r="2871" spans="1:16" x14ac:dyDescent="0.25">
      <c r="A2871" s="35">
        <v>2870</v>
      </c>
      <c r="B2871" s="87">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28.333333333333332</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48.888888888888886</v>
      </c>
      <c r="N2871" s="12"/>
      <c r="O2871" s="12"/>
      <c r="P2871" s="12"/>
    </row>
    <row r="2872" spans="1:16" x14ac:dyDescent="0.25">
      <c r="A2872" s="35">
        <v>2871</v>
      </c>
      <c r="B2872" s="87">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19.444444444444443</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28.333333333333332</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48.888888888888886</v>
      </c>
      <c r="N2872" s="12"/>
      <c r="O2872" s="12"/>
      <c r="P2872" s="12"/>
    </row>
    <row r="2873" spans="1:16" x14ac:dyDescent="0.25">
      <c r="A2873" s="35">
        <v>2872</v>
      </c>
      <c r="B2873" s="87">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19.444444444444443</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28.333333333333332</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48.888888888888886</v>
      </c>
      <c r="N2873" s="12"/>
      <c r="O2873" s="12"/>
      <c r="P2873" s="12"/>
    </row>
    <row r="2874" spans="1:16" x14ac:dyDescent="0.25">
      <c r="A2874" s="35">
        <v>2873</v>
      </c>
      <c r="B2874" s="87">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19.444444444444443</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28.333333333333332</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48.888888888888886</v>
      </c>
      <c r="N2874" s="12"/>
      <c r="O2874" s="12"/>
      <c r="P2874" s="12"/>
    </row>
    <row r="2875" spans="1:16" x14ac:dyDescent="0.25">
      <c r="A2875" s="35">
        <v>2874</v>
      </c>
      <c r="B2875" s="87">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19.444444444444443</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48.888888888888886</v>
      </c>
      <c r="N2875" s="12"/>
      <c r="O2875" s="12"/>
      <c r="P2875" s="12"/>
    </row>
    <row r="2876" spans="1:16" x14ac:dyDescent="0.25">
      <c r="A2876" s="35">
        <v>2875</v>
      </c>
      <c r="B2876" s="87">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19.444444444444443</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48.888888888888886</v>
      </c>
      <c r="N2876" s="12"/>
      <c r="O2876" s="12"/>
      <c r="P2876" s="12"/>
    </row>
    <row r="2877" spans="1:16" x14ac:dyDescent="0.25">
      <c r="A2877" s="35">
        <v>2876</v>
      </c>
      <c r="B2877" s="87">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19.444444444444443</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48.888888888888886</v>
      </c>
      <c r="N2877" s="12"/>
      <c r="O2877" s="12"/>
      <c r="P2877" s="12"/>
    </row>
    <row r="2878" spans="1:16" x14ac:dyDescent="0.25">
      <c r="A2878" s="35">
        <v>2877</v>
      </c>
      <c r="B2878" s="87">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48.888888888888886</v>
      </c>
      <c r="N2878" s="12"/>
      <c r="O2878" s="12"/>
      <c r="P2878" s="12"/>
    </row>
    <row r="2879" spans="1:16" x14ac:dyDescent="0.25">
      <c r="A2879" s="35">
        <v>2878</v>
      </c>
      <c r="B2879" s="87">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48.888888888888886</v>
      </c>
      <c r="N2879" s="12"/>
      <c r="O2879" s="12"/>
      <c r="P2879" s="12"/>
    </row>
    <row r="2880" spans="1:16" x14ac:dyDescent="0.25">
      <c r="A2880" s="35">
        <v>2879</v>
      </c>
      <c r="B2880" s="87">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48.888888888888886</v>
      </c>
      <c r="N2880" s="12"/>
      <c r="O2880" s="12"/>
      <c r="P2880" s="12"/>
    </row>
    <row r="2881" spans="1:16" x14ac:dyDescent="0.25">
      <c r="A2881" s="35">
        <v>2880</v>
      </c>
      <c r="B2881" s="87">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48.888888888888886</v>
      </c>
      <c r="N2881" s="12"/>
      <c r="O2881" s="12"/>
      <c r="P2881" s="12"/>
    </row>
    <row r="2882" spans="1:16" x14ac:dyDescent="0.25">
      <c r="A2882" s="35">
        <v>2881</v>
      </c>
      <c r="B2882" s="87">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48.888888888888886</v>
      </c>
      <c r="N2882" s="12"/>
      <c r="O2882" s="12"/>
      <c r="P2882" s="12"/>
    </row>
    <row r="2883" spans="1:16" x14ac:dyDescent="0.25">
      <c r="A2883" s="35">
        <v>2882</v>
      </c>
      <c r="B2883" s="87">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48.888888888888886</v>
      </c>
      <c r="N2883" s="12"/>
      <c r="O2883" s="12"/>
      <c r="P2883" s="12"/>
    </row>
    <row r="2884" spans="1:16" x14ac:dyDescent="0.25">
      <c r="A2884" s="35">
        <v>2883</v>
      </c>
      <c r="B2884" s="87">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48.888888888888886</v>
      </c>
      <c r="N2884" s="12"/>
      <c r="O2884" s="12"/>
      <c r="P2884" s="12"/>
    </row>
    <row r="2885" spans="1:16" x14ac:dyDescent="0.25">
      <c r="A2885" s="35">
        <v>2884</v>
      </c>
      <c r="B2885" s="87">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48.888888888888886</v>
      </c>
      <c r="N2885" s="12"/>
      <c r="O2885" s="12"/>
      <c r="P2885" s="12"/>
    </row>
    <row r="2886" spans="1:16" x14ac:dyDescent="0.25">
      <c r="A2886" s="35">
        <v>2885</v>
      </c>
      <c r="B2886" s="87">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48.888888888888886</v>
      </c>
      <c r="N2886" s="12"/>
      <c r="O2886" s="12"/>
      <c r="P2886" s="12"/>
    </row>
    <row r="2887" spans="1:16" x14ac:dyDescent="0.25">
      <c r="A2887" s="35">
        <v>2886</v>
      </c>
      <c r="B2887" s="87">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48.888888888888886</v>
      </c>
      <c r="N2887" s="12"/>
      <c r="O2887" s="12"/>
      <c r="P2887" s="12"/>
    </row>
    <row r="2888" spans="1:16" x14ac:dyDescent="0.25">
      <c r="A2888" s="35">
        <v>2887</v>
      </c>
      <c r="B2888" s="87">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48.888888888888886</v>
      </c>
      <c r="N2888" s="12"/>
      <c r="O2888" s="12"/>
      <c r="P2888" s="12"/>
    </row>
    <row r="2889" spans="1:16" x14ac:dyDescent="0.25">
      <c r="A2889" s="35">
        <v>2888</v>
      </c>
      <c r="B2889" s="87">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28.333333333333332</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48.888888888888886</v>
      </c>
      <c r="N2889" s="12"/>
      <c r="O2889" s="12"/>
      <c r="P2889" s="12"/>
    </row>
    <row r="2890" spans="1:16" x14ac:dyDescent="0.25">
      <c r="A2890" s="35">
        <v>2889</v>
      </c>
      <c r="B2890" s="87">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28.333333333333332</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48.888888888888886</v>
      </c>
      <c r="N2890" s="12"/>
      <c r="O2890" s="12"/>
      <c r="P2890" s="12"/>
    </row>
    <row r="2891" spans="1:16" x14ac:dyDescent="0.25">
      <c r="A2891" s="35">
        <v>2890</v>
      </c>
      <c r="B2891" s="87">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28.333333333333332</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48.888888888888886</v>
      </c>
      <c r="N2891" s="12"/>
      <c r="O2891" s="12"/>
      <c r="P2891" s="12"/>
    </row>
    <row r="2892" spans="1:16" x14ac:dyDescent="0.25">
      <c r="A2892" s="35">
        <v>2891</v>
      </c>
      <c r="B2892" s="87">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28.333333333333332</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48.888888888888886</v>
      </c>
      <c r="N2892" s="12"/>
      <c r="O2892" s="12"/>
      <c r="P2892" s="12"/>
    </row>
    <row r="2893" spans="1:16" x14ac:dyDescent="0.25">
      <c r="A2893" s="35">
        <v>2892</v>
      </c>
      <c r="B2893" s="87">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28.333333333333332</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48.888888888888886</v>
      </c>
      <c r="N2893" s="12"/>
      <c r="O2893" s="12"/>
      <c r="P2893" s="12"/>
    </row>
    <row r="2894" spans="1:16" x14ac:dyDescent="0.25">
      <c r="A2894" s="35">
        <v>2893</v>
      </c>
      <c r="B2894" s="87">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28.333333333333332</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48.888888888888886</v>
      </c>
      <c r="N2894" s="12"/>
      <c r="O2894" s="12"/>
      <c r="P2894" s="12"/>
    </row>
    <row r="2895" spans="1:16" x14ac:dyDescent="0.25">
      <c r="A2895" s="35">
        <v>2894</v>
      </c>
      <c r="B2895" s="87">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28.333333333333332</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48.888888888888886</v>
      </c>
      <c r="N2895" s="12"/>
      <c r="O2895" s="12"/>
      <c r="P2895" s="12"/>
    </row>
    <row r="2896" spans="1:16" x14ac:dyDescent="0.25">
      <c r="A2896" s="35">
        <v>2895</v>
      </c>
      <c r="B2896" s="87">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19.444444444444443</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28.333333333333332</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48.888888888888886</v>
      </c>
      <c r="N2896" s="12"/>
      <c r="O2896" s="12"/>
      <c r="P2896" s="12"/>
    </row>
    <row r="2897" spans="1:16" x14ac:dyDescent="0.25">
      <c r="A2897" s="35">
        <v>2896</v>
      </c>
      <c r="B2897" s="87">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19.444444444444443</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28.333333333333332</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48.888888888888886</v>
      </c>
      <c r="N2897" s="12"/>
      <c r="O2897" s="12"/>
      <c r="P2897" s="12"/>
    </row>
    <row r="2898" spans="1:16" x14ac:dyDescent="0.25">
      <c r="A2898" s="35">
        <v>2897</v>
      </c>
      <c r="B2898" s="87">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19.444444444444443</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28.333333333333332</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48.888888888888886</v>
      </c>
      <c r="N2898" s="12"/>
      <c r="O2898" s="12"/>
      <c r="P2898" s="12"/>
    </row>
    <row r="2899" spans="1:16" x14ac:dyDescent="0.25">
      <c r="A2899" s="35">
        <v>2898</v>
      </c>
      <c r="B2899" s="87">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19.444444444444443</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48.888888888888886</v>
      </c>
      <c r="N2899" s="12"/>
      <c r="O2899" s="12"/>
      <c r="P2899" s="12"/>
    </row>
    <row r="2900" spans="1:16" x14ac:dyDescent="0.25">
      <c r="A2900" s="35">
        <v>2899</v>
      </c>
      <c r="B2900" s="87">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19.444444444444443</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48.888888888888886</v>
      </c>
      <c r="N2900" s="12"/>
      <c r="O2900" s="12"/>
      <c r="P2900" s="12"/>
    </row>
    <row r="2901" spans="1:16" x14ac:dyDescent="0.25">
      <c r="A2901" s="35">
        <v>2900</v>
      </c>
      <c r="B2901" s="87">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19.444444444444443</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48.888888888888886</v>
      </c>
      <c r="N2901" s="12"/>
      <c r="O2901" s="12"/>
      <c r="P2901" s="12"/>
    </row>
    <row r="2902" spans="1:16" x14ac:dyDescent="0.25">
      <c r="A2902" s="35">
        <v>2901</v>
      </c>
      <c r="B2902" s="87">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48.888888888888886</v>
      </c>
      <c r="N2902" s="12"/>
      <c r="O2902" s="12"/>
      <c r="P2902" s="12"/>
    </row>
    <row r="2903" spans="1:16" x14ac:dyDescent="0.25">
      <c r="A2903" s="35">
        <v>2902</v>
      </c>
      <c r="B2903" s="87">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48.888888888888886</v>
      </c>
      <c r="N2903" s="12"/>
      <c r="O2903" s="12"/>
      <c r="P2903" s="12"/>
    </row>
    <row r="2904" spans="1:16" x14ac:dyDescent="0.25">
      <c r="A2904" s="35">
        <v>2903</v>
      </c>
      <c r="B2904" s="87">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48.888888888888886</v>
      </c>
      <c r="N2904" s="12"/>
      <c r="O2904" s="12"/>
      <c r="P2904" s="12"/>
    </row>
    <row r="2905" spans="1:16" x14ac:dyDescent="0.25">
      <c r="A2905" s="35">
        <v>2904</v>
      </c>
      <c r="B2905" s="87">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48.888888888888886</v>
      </c>
      <c r="N2905" s="12"/>
      <c r="O2905" s="12"/>
      <c r="P2905" s="12"/>
    </row>
    <row r="2906" spans="1:16" x14ac:dyDescent="0.25">
      <c r="A2906" s="35">
        <v>2905</v>
      </c>
      <c r="B2906" s="87">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48.888888888888886</v>
      </c>
      <c r="N2906" s="12"/>
      <c r="O2906" s="12"/>
      <c r="P2906" s="12"/>
    </row>
    <row r="2907" spans="1:16" x14ac:dyDescent="0.25">
      <c r="A2907" s="35">
        <v>2906</v>
      </c>
      <c r="B2907" s="87">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48.888888888888886</v>
      </c>
      <c r="N2907" s="12"/>
      <c r="O2907" s="12"/>
      <c r="P2907" s="12"/>
    </row>
    <row r="2908" spans="1:16" x14ac:dyDescent="0.25">
      <c r="A2908" s="35">
        <v>2907</v>
      </c>
      <c r="B2908" s="87">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48.888888888888886</v>
      </c>
      <c r="N2908" s="12"/>
      <c r="O2908" s="12"/>
      <c r="P2908" s="12"/>
    </row>
    <row r="2909" spans="1:16" x14ac:dyDescent="0.25">
      <c r="A2909" s="35">
        <v>2908</v>
      </c>
      <c r="B2909" s="87">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48.888888888888886</v>
      </c>
      <c r="N2909" s="12"/>
      <c r="O2909" s="12"/>
      <c r="P2909" s="12"/>
    </row>
    <row r="2910" spans="1:16" x14ac:dyDescent="0.25">
      <c r="A2910" s="35">
        <v>2909</v>
      </c>
      <c r="B2910" s="87">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48.888888888888886</v>
      </c>
      <c r="N2910" s="12"/>
      <c r="O2910" s="12"/>
      <c r="P2910" s="12"/>
    </row>
    <row r="2911" spans="1:16" x14ac:dyDescent="0.25">
      <c r="A2911" s="35">
        <v>2910</v>
      </c>
      <c r="B2911" s="87">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48.888888888888886</v>
      </c>
      <c r="N2911" s="12"/>
      <c r="O2911" s="12"/>
      <c r="P2911" s="12"/>
    </row>
    <row r="2912" spans="1:16" x14ac:dyDescent="0.25">
      <c r="A2912" s="35">
        <v>2911</v>
      </c>
      <c r="B2912" s="87">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48.888888888888886</v>
      </c>
      <c r="N2912" s="12"/>
      <c r="O2912" s="12"/>
      <c r="P2912" s="12"/>
    </row>
    <row r="2913" spans="1:16" x14ac:dyDescent="0.25">
      <c r="A2913" s="35">
        <v>2912</v>
      </c>
      <c r="B2913" s="87">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28.333333333333332</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48.888888888888886</v>
      </c>
      <c r="N2913" s="12"/>
      <c r="O2913" s="12"/>
      <c r="P2913" s="12"/>
    </row>
    <row r="2914" spans="1:16" x14ac:dyDescent="0.25">
      <c r="A2914" s="35">
        <v>2913</v>
      </c>
      <c r="B2914" s="87">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28.333333333333332</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48.888888888888886</v>
      </c>
      <c r="N2914" s="12"/>
      <c r="O2914" s="12"/>
      <c r="P2914" s="12"/>
    </row>
    <row r="2915" spans="1:16" x14ac:dyDescent="0.25">
      <c r="A2915" s="35">
        <v>2914</v>
      </c>
      <c r="B2915" s="87">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28.333333333333332</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48.888888888888886</v>
      </c>
      <c r="N2915" s="12"/>
      <c r="O2915" s="12"/>
      <c r="P2915" s="12"/>
    </row>
    <row r="2916" spans="1:16" x14ac:dyDescent="0.25">
      <c r="A2916" s="35">
        <v>2915</v>
      </c>
      <c r="B2916" s="87">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28.333333333333332</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48.888888888888886</v>
      </c>
      <c r="N2916" s="12"/>
      <c r="O2916" s="12"/>
      <c r="P2916" s="12"/>
    </row>
    <row r="2917" spans="1:16" x14ac:dyDescent="0.25">
      <c r="A2917" s="35">
        <v>2916</v>
      </c>
      <c r="B2917" s="87">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28.333333333333332</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48.888888888888886</v>
      </c>
      <c r="N2917" s="12"/>
      <c r="O2917" s="12"/>
      <c r="P2917" s="12"/>
    </row>
    <row r="2918" spans="1:16" x14ac:dyDescent="0.25">
      <c r="A2918" s="35">
        <v>2917</v>
      </c>
      <c r="B2918" s="87">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28.333333333333332</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48.888888888888886</v>
      </c>
      <c r="N2918" s="12"/>
      <c r="O2918" s="12"/>
      <c r="P2918" s="12"/>
    </row>
    <row r="2919" spans="1:16" x14ac:dyDescent="0.25">
      <c r="A2919" s="35">
        <v>2918</v>
      </c>
      <c r="B2919" s="87">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28.333333333333332</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48.888888888888886</v>
      </c>
      <c r="N2919" s="12"/>
      <c r="O2919" s="12"/>
      <c r="P2919" s="12"/>
    </row>
    <row r="2920" spans="1:16" x14ac:dyDescent="0.25">
      <c r="A2920" s="35">
        <v>2919</v>
      </c>
      <c r="B2920" s="87">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19.444444444444443</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28.333333333333332</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48.888888888888886</v>
      </c>
      <c r="N2920" s="12"/>
      <c r="O2920" s="12"/>
      <c r="P2920" s="12"/>
    </row>
    <row r="2921" spans="1:16" x14ac:dyDescent="0.25">
      <c r="A2921" s="35">
        <v>2920</v>
      </c>
      <c r="B2921" s="87">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19.444444444444443</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28.333333333333332</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48.888888888888886</v>
      </c>
      <c r="N2921" s="12"/>
      <c r="O2921" s="12"/>
      <c r="P2921" s="12"/>
    </row>
    <row r="2922" spans="1:16" x14ac:dyDescent="0.25">
      <c r="A2922" s="35">
        <v>2921</v>
      </c>
      <c r="B2922" s="87">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19.444444444444443</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28.333333333333332</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48.888888888888886</v>
      </c>
      <c r="N2922" s="12"/>
      <c r="O2922" s="12"/>
      <c r="P2922" s="12"/>
    </row>
    <row r="2923" spans="1:16" x14ac:dyDescent="0.25">
      <c r="A2923" s="35">
        <v>2922</v>
      </c>
      <c r="B2923" s="87">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19.444444444444443</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48.888888888888886</v>
      </c>
      <c r="N2923" s="12"/>
      <c r="O2923" s="12"/>
      <c r="P2923" s="12"/>
    </row>
    <row r="2924" spans="1:16" x14ac:dyDescent="0.25">
      <c r="A2924" s="35">
        <v>2923</v>
      </c>
      <c r="B2924" s="87">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19.444444444444443</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48.888888888888886</v>
      </c>
      <c r="N2924" s="12"/>
      <c r="O2924" s="12"/>
      <c r="P2924" s="12"/>
    </row>
    <row r="2925" spans="1:16" x14ac:dyDescent="0.25">
      <c r="A2925" s="35">
        <v>2924</v>
      </c>
      <c r="B2925" s="87">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19.444444444444443</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48.888888888888886</v>
      </c>
      <c r="N2925" s="12"/>
      <c r="O2925" s="12"/>
      <c r="P2925" s="12"/>
    </row>
    <row r="2926" spans="1:16" x14ac:dyDescent="0.25">
      <c r="A2926" s="35">
        <v>2925</v>
      </c>
      <c r="B2926" s="87">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48.888888888888886</v>
      </c>
      <c r="N2926" s="12"/>
      <c r="O2926" s="12"/>
      <c r="P2926" s="12"/>
    </row>
    <row r="2927" spans="1:16" x14ac:dyDescent="0.25">
      <c r="A2927" s="35">
        <v>2926</v>
      </c>
      <c r="B2927" s="87">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48.888888888888886</v>
      </c>
      <c r="N2927" s="12"/>
      <c r="O2927" s="12"/>
      <c r="P2927" s="12"/>
    </row>
    <row r="2928" spans="1:16" x14ac:dyDescent="0.25">
      <c r="A2928" s="35">
        <v>2927</v>
      </c>
      <c r="B2928" s="87">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48.888888888888886</v>
      </c>
      <c r="N2928" s="12"/>
      <c r="O2928" s="12"/>
      <c r="P2928" s="12"/>
    </row>
    <row r="2929" spans="1:16" x14ac:dyDescent="0.25">
      <c r="A2929" s="35">
        <v>2928</v>
      </c>
      <c r="B2929" s="87">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48.888888888888886</v>
      </c>
      <c r="N2929" s="12"/>
      <c r="O2929" s="12"/>
      <c r="P2929" s="12"/>
    </row>
    <row r="2930" spans="1:16" x14ac:dyDescent="0.25">
      <c r="A2930" s="35">
        <v>2929</v>
      </c>
      <c r="B2930" s="87">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48.888888888888886</v>
      </c>
      <c r="N2930" s="12"/>
      <c r="O2930" s="12"/>
      <c r="P2930" s="12"/>
    </row>
    <row r="2931" spans="1:16" x14ac:dyDescent="0.25">
      <c r="A2931" s="35">
        <v>2930</v>
      </c>
      <c r="B2931" s="87">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48.888888888888886</v>
      </c>
      <c r="N2931" s="12"/>
      <c r="O2931" s="12"/>
      <c r="P2931" s="12"/>
    </row>
    <row r="2932" spans="1:16" x14ac:dyDescent="0.25">
      <c r="A2932" s="35">
        <v>2931</v>
      </c>
      <c r="B2932" s="87">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48.888888888888886</v>
      </c>
      <c r="N2932" s="12"/>
      <c r="O2932" s="12"/>
      <c r="P2932" s="12"/>
    </row>
    <row r="2933" spans="1:16" x14ac:dyDescent="0.25">
      <c r="A2933" s="35">
        <v>2932</v>
      </c>
      <c r="B2933" s="87">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48.888888888888886</v>
      </c>
      <c r="N2933" s="12"/>
      <c r="O2933" s="12"/>
      <c r="P2933" s="12"/>
    </row>
    <row r="2934" spans="1:16" x14ac:dyDescent="0.25">
      <c r="A2934" s="35">
        <v>2933</v>
      </c>
      <c r="B2934" s="87">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48.888888888888886</v>
      </c>
      <c r="N2934" s="12"/>
      <c r="O2934" s="12"/>
      <c r="P2934" s="12"/>
    </row>
    <row r="2935" spans="1:16" x14ac:dyDescent="0.25">
      <c r="A2935" s="35">
        <v>2934</v>
      </c>
      <c r="B2935" s="87">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48.888888888888886</v>
      </c>
      <c r="N2935" s="12"/>
      <c r="O2935" s="12"/>
      <c r="P2935" s="12"/>
    </row>
    <row r="2936" spans="1:16" x14ac:dyDescent="0.25">
      <c r="A2936" s="35">
        <v>2935</v>
      </c>
      <c r="B2936" s="87">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48.888888888888886</v>
      </c>
      <c r="N2936" s="12"/>
      <c r="O2936" s="12"/>
      <c r="P2936" s="12"/>
    </row>
    <row r="2937" spans="1:16" x14ac:dyDescent="0.25">
      <c r="A2937" s="35">
        <v>2936</v>
      </c>
      <c r="B2937" s="87">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28.333333333333332</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48.888888888888886</v>
      </c>
      <c r="N2937" s="12"/>
      <c r="O2937" s="12"/>
      <c r="P2937" s="12"/>
    </row>
    <row r="2938" spans="1:16" x14ac:dyDescent="0.25">
      <c r="A2938" s="35">
        <v>2937</v>
      </c>
      <c r="B2938" s="87">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28.333333333333332</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48.888888888888886</v>
      </c>
      <c r="N2938" s="12"/>
      <c r="O2938" s="12"/>
      <c r="P2938" s="12"/>
    </row>
    <row r="2939" spans="1:16" x14ac:dyDescent="0.25">
      <c r="A2939" s="35">
        <v>2938</v>
      </c>
      <c r="B2939" s="87">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28.333333333333332</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48.888888888888886</v>
      </c>
      <c r="N2939" s="12"/>
      <c r="O2939" s="12"/>
      <c r="P2939" s="12"/>
    </row>
    <row r="2940" spans="1:16" x14ac:dyDescent="0.25">
      <c r="A2940" s="35">
        <v>2939</v>
      </c>
      <c r="B2940" s="87">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28.333333333333332</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48.888888888888886</v>
      </c>
      <c r="N2940" s="12"/>
      <c r="O2940" s="12"/>
      <c r="P2940" s="12"/>
    </row>
    <row r="2941" spans="1:16" x14ac:dyDescent="0.25">
      <c r="A2941" s="35">
        <v>2940</v>
      </c>
      <c r="B2941" s="87">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28.333333333333332</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48.888888888888886</v>
      </c>
      <c r="N2941" s="12"/>
      <c r="O2941" s="12"/>
      <c r="P2941" s="12"/>
    </row>
    <row r="2942" spans="1:16" x14ac:dyDescent="0.25">
      <c r="A2942" s="35">
        <v>2941</v>
      </c>
      <c r="B2942" s="87">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28.333333333333332</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48.888888888888886</v>
      </c>
      <c r="N2942" s="12"/>
      <c r="O2942" s="12"/>
      <c r="P2942" s="12"/>
    </row>
    <row r="2943" spans="1:16" x14ac:dyDescent="0.25">
      <c r="A2943" s="35">
        <v>2942</v>
      </c>
      <c r="B2943" s="87">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28.333333333333332</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48.888888888888886</v>
      </c>
      <c r="N2943" s="12"/>
      <c r="O2943" s="12"/>
      <c r="P2943" s="12"/>
    </row>
    <row r="2944" spans="1:16" x14ac:dyDescent="0.25">
      <c r="A2944" s="35">
        <v>2943</v>
      </c>
      <c r="B2944" s="87">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19.444444444444443</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28.333333333333332</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48.888888888888886</v>
      </c>
      <c r="N2944" s="12"/>
      <c r="O2944" s="12"/>
      <c r="P2944" s="12"/>
    </row>
    <row r="2945" spans="1:16" x14ac:dyDescent="0.25">
      <c r="A2945" s="35">
        <v>2944</v>
      </c>
      <c r="B2945" s="87">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19.444444444444443</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28.333333333333332</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48.888888888888886</v>
      </c>
      <c r="N2945" s="12"/>
      <c r="O2945" s="12"/>
      <c r="P2945" s="12"/>
    </row>
    <row r="2946" spans="1:16" x14ac:dyDescent="0.25">
      <c r="A2946" s="35">
        <v>2945</v>
      </c>
      <c r="B2946" s="87">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19.444444444444443</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28.333333333333332</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48.888888888888886</v>
      </c>
      <c r="N2946" s="12"/>
      <c r="O2946" s="12"/>
      <c r="P2946" s="12"/>
    </row>
    <row r="2947" spans="1:16" x14ac:dyDescent="0.25">
      <c r="A2947" s="35">
        <v>2946</v>
      </c>
      <c r="B2947" s="87">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19.444444444444443</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48.888888888888886</v>
      </c>
      <c r="N2947" s="12"/>
      <c r="O2947" s="12"/>
      <c r="P2947" s="12"/>
    </row>
    <row r="2948" spans="1:16" x14ac:dyDescent="0.25">
      <c r="A2948" s="35">
        <v>2947</v>
      </c>
      <c r="B2948" s="87">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19.444444444444443</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48.888888888888886</v>
      </c>
      <c r="N2948" s="12"/>
      <c r="O2948" s="12"/>
      <c r="P2948" s="12"/>
    </row>
    <row r="2949" spans="1:16" x14ac:dyDescent="0.25">
      <c r="A2949" s="35">
        <v>2948</v>
      </c>
      <c r="B2949" s="87">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19.444444444444443</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48.888888888888886</v>
      </c>
      <c r="N2949" s="12"/>
      <c r="O2949" s="12"/>
      <c r="P2949" s="12"/>
    </row>
    <row r="2950" spans="1:16" x14ac:dyDescent="0.25">
      <c r="A2950" s="35">
        <v>2949</v>
      </c>
      <c r="B2950" s="87">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48.888888888888886</v>
      </c>
      <c r="N2950" s="12"/>
      <c r="O2950" s="12"/>
      <c r="P2950" s="12"/>
    </row>
    <row r="2951" spans="1:16" x14ac:dyDescent="0.25">
      <c r="A2951" s="35">
        <v>2950</v>
      </c>
      <c r="B2951" s="87">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48.888888888888886</v>
      </c>
      <c r="N2951" s="12"/>
      <c r="O2951" s="12"/>
      <c r="P2951" s="12"/>
    </row>
    <row r="2952" spans="1:16" x14ac:dyDescent="0.25">
      <c r="A2952" s="35">
        <v>2951</v>
      </c>
      <c r="B2952" s="87">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48.888888888888886</v>
      </c>
      <c r="N2952" s="12"/>
      <c r="O2952" s="12"/>
      <c r="P2952" s="12"/>
    </row>
    <row r="2953" spans="1:16" x14ac:dyDescent="0.25">
      <c r="A2953" s="35">
        <v>2952</v>
      </c>
      <c r="B2953" s="87">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48.888888888888886</v>
      </c>
      <c r="N2953" s="12"/>
      <c r="O2953" s="12"/>
      <c r="P2953" s="12"/>
    </row>
    <row r="2954" spans="1:16" x14ac:dyDescent="0.25">
      <c r="A2954" s="35">
        <v>2953</v>
      </c>
      <c r="B2954" s="87">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48.888888888888886</v>
      </c>
      <c r="N2954" s="12"/>
      <c r="O2954" s="12"/>
      <c r="P2954" s="12"/>
    </row>
    <row r="2955" spans="1:16" x14ac:dyDescent="0.25">
      <c r="A2955" s="35">
        <v>2954</v>
      </c>
      <c r="B2955" s="87">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48.888888888888886</v>
      </c>
      <c r="N2955" s="12"/>
      <c r="O2955" s="12"/>
      <c r="P2955" s="12"/>
    </row>
    <row r="2956" spans="1:16" x14ac:dyDescent="0.25">
      <c r="A2956" s="35">
        <v>2955</v>
      </c>
      <c r="B2956" s="87">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48.888888888888886</v>
      </c>
      <c r="N2956" s="12"/>
      <c r="O2956" s="12"/>
      <c r="P2956" s="12"/>
    </row>
    <row r="2957" spans="1:16" x14ac:dyDescent="0.25">
      <c r="A2957" s="35">
        <v>2956</v>
      </c>
      <c r="B2957" s="87">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48.888888888888886</v>
      </c>
      <c r="N2957" s="12"/>
      <c r="O2957" s="12"/>
      <c r="P2957" s="12"/>
    </row>
    <row r="2958" spans="1:16" x14ac:dyDescent="0.25">
      <c r="A2958" s="35">
        <v>2957</v>
      </c>
      <c r="B2958" s="87">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48.888888888888886</v>
      </c>
      <c r="N2958" s="12"/>
      <c r="O2958" s="12"/>
      <c r="P2958" s="12"/>
    </row>
    <row r="2959" spans="1:16" x14ac:dyDescent="0.25">
      <c r="A2959" s="35">
        <v>2958</v>
      </c>
      <c r="B2959" s="87">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48.888888888888886</v>
      </c>
      <c r="N2959" s="12"/>
      <c r="O2959" s="12"/>
      <c r="P2959" s="12"/>
    </row>
    <row r="2960" spans="1:16" x14ac:dyDescent="0.25">
      <c r="A2960" s="35">
        <v>2959</v>
      </c>
      <c r="B2960" s="87">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48.888888888888886</v>
      </c>
      <c r="N2960" s="12"/>
      <c r="O2960" s="12"/>
      <c r="P2960" s="12"/>
    </row>
    <row r="2961" spans="1:16" x14ac:dyDescent="0.25">
      <c r="A2961" s="35">
        <v>2960</v>
      </c>
      <c r="B2961" s="87">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28.333333333333332</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48.888888888888886</v>
      </c>
      <c r="N2961" s="12"/>
      <c r="O2961" s="12"/>
      <c r="P2961" s="12"/>
    </row>
    <row r="2962" spans="1:16" x14ac:dyDescent="0.25">
      <c r="A2962" s="35">
        <v>2961</v>
      </c>
      <c r="B2962" s="87">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28.333333333333332</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48.888888888888886</v>
      </c>
      <c r="N2962" s="12"/>
      <c r="O2962" s="12"/>
      <c r="P2962" s="12"/>
    </row>
    <row r="2963" spans="1:16" x14ac:dyDescent="0.25">
      <c r="A2963" s="35">
        <v>2962</v>
      </c>
      <c r="B2963" s="87">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28.333333333333332</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48.888888888888886</v>
      </c>
      <c r="N2963" s="12"/>
      <c r="O2963" s="12"/>
      <c r="P2963" s="12"/>
    </row>
    <row r="2964" spans="1:16" x14ac:dyDescent="0.25">
      <c r="A2964" s="35">
        <v>2963</v>
      </c>
      <c r="B2964" s="87">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28.333333333333332</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48.888888888888886</v>
      </c>
      <c r="N2964" s="12"/>
      <c r="O2964" s="12"/>
      <c r="P2964" s="12"/>
    </row>
    <row r="2965" spans="1:16" x14ac:dyDescent="0.25">
      <c r="A2965" s="35">
        <v>2964</v>
      </c>
      <c r="B2965" s="87">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28.333333333333332</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48.888888888888886</v>
      </c>
      <c r="N2965" s="12"/>
      <c r="O2965" s="12"/>
      <c r="P2965" s="12"/>
    </row>
    <row r="2966" spans="1:16" x14ac:dyDescent="0.25">
      <c r="A2966" s="35">
        <v>2965</v>
      </c>
      <c r="B2966" s="87">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28.333333333333332</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48.888888888888886</v>
      </c>
      <c r="N2966" s="12"/>
      <c r="O2966" s="12"/>
      <c r="P2966" s="12"/>
    </row>
    <row r="2967" spans="1:16" x14ac:dyDescent="0.25">
      <c r="A2967" s="35">
        <v>2966</v>
      </c>
      <c r="B2967" s="87">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28.333333333333332</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48.888888888888886</v>
      </c>
      <c r="N2967" s="12"/>
      <c r="O2967" s="12"/>
      <c r="P2967" s="12"/>
    </row>
    <row r="2968" spans="1:16" x14ac:dyDescent="0.25">
      <c r="A2968" s="35">
        <v>2967</v>
      </c>
      <c r="B2968" s="87">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19.444444444444443</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28.333333333333332</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48.888888888888886</v>
      </c>
      <c r="N2968" s="12"/>
      <c r="O2968" s="12"/>
      <c r="P2968" s="12"/>
    </row>
    <row r="2969" spans="1:16" x14ac:dyDescent="0.25">
      <c r="A2969" s="35">
        <v>2968</v>
      </c>
      <c r="B2969" s="87">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19.444444444444443</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28.333333333333332</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48.888888888888886</v>
      </c>
      <c r="N2969" s="12"/>
      <c r="O2969" s="12"/>
      <c r="P2969" s="12"/>
    </row>
    <row r="2970" spans="1:16" x14ac:dyDescent="0.25">
      <c r="A2970" s="35">
        <v>2969</v>
      </c>
      <c r="B2970" s="87">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19.444444444444443</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28.333333333333332</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48.888888888888886</v>
      </c>
      <c r="N2970" s="12"/>
      <c r="O2970" s="12"/>
      <c r="P2970" s="12"/>
    </row>
    <row r="2971" spans="1:16" x14ac:dyDescent="0.25">
      <c r="A2971" s="35">
        <v>2970</v>
      </c>
      <c r="B2971" s="87">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19.444444444444443</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48.888888888888886</v>
      </c>
      <c r="N2971" s="12"/>
      <c r="O2971" s="12"/>
      <c r="P2971" s="12"/>
    </row>
    <row r="2972" spans="1:16" x14ac:dyDescent="0.25">
      <c r="A2972" s="35">
        <v>2971</v>
      </c>
      <c r="B2972" s="87">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19.444444444444443</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48.888888888888886</v>
      </c>
      <c r="N2972" s="12"/>
      <c r="O2972" s="12"/>
      <c r="P2972" s="12"/>
    </row>
    <row r="2973" spans="1:16" x14ac:dyDescent="0.25">
      <c r="A2973" s="35">
        <v>2972</v>
      </c>
      <c r="B2973" s="87">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19.444444444444443</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48.888888888888886</v>
      </c>
      <c r="N2973" s="12"/>
      <c r="O2973" s="12"/>
      <c r="P2973" s="12"/>
    </row>
    <row r="2974" spans="1:16" x14ac:dyDescent="0.25">
      <c r="A2974" s="35">
        <v>2973</v>
      </c>
      <c r="B2974" s="87">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48.888888888888886</v>
      </c>
      <c r="N2974" s="12"/>
      <c r="O2974" s="12"/>
      <c r="P2974" s="12"/>
    </row>
    <row r="2975" spans="1:16" x14ac:dyDescent="0.25">
      <c r="A2975" s="35">
        <v>2974</v>
      </c>
      <c r="B2975" s="87">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48.888888888888886</v>
      </c>
      <c r="N2975" s="12"/>
      <c r="O2975" s="12"/>
      <c r="P2975" s="12"/>
    </row>
    <row r="2976" spans="1:16" x14ac:dyDescent="0.25">
      <c r="A2976" s="35">
        <v>2975</v>
      </c>
      <c r="B2976" s="87">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48.888888888888886</v>
      </c>
      <c r="N2976" s="12"/>
      <c r="O2976" s="12"/>
      <c r="P2976" s="12"/>
    </row>
    <row r="2977" spans="1:16" x14ac:dyDescent="0.25">
      <c r="A2977" s="35">
        <v>2976</v>
      </c>
      <c r="B2977" s="87">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48.888888888888886</v>
      </c>
      <c r="N2977" s="12"/>
      <c r="O2977" s="12"/>
      <c r="P2977" s="12"/>
    </row>
    <row r="2978" spans="1:16" x14ac:dyDescent="0.25">
      <c r="A2978" s="35">
        <v>2977</v>
      </c>
      <c r="B2978" s="87">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48.888888888888886</v>
      </c>
      <c r="N2978" s="12"/>
      <c r="O2978" s="12"/>
      <c r="P2978" s="12"/>
    </row>
    <row r="2979" spans="1:16" x14ac:dyDescent="0.25">
      <c r="A2979" s="35">
        <v>2978</v>
      </c>
      <c r="B2979" s="87">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48.888888888888886</v>
      </c>
      <c r="N2979" s="12"/>
      <c r="O2979" s="12"/>
      <c r="P2979" s="12"/>
    </row>
    <row r="2980" spans="1:16" x14ac:dyDescent="0.25">
      <c r="A2980" s="35">
        <v>2979</v>
      </c>
      <c r="B2980" s="87">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48.888888888888886</v>
      </c>
      <c r="N2980" s="12"/>
      <c r="O2980" s="12"/>
      <c r="P2980" s="12"/>
    </row>
    <row r="2981" spans="1:16" x14ac:dyDescent="0.25">
      <c r="A2981" s="35">
        <v>2980</v>
      </c>
      <c r="B2981" s="87">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48.888888888888886</v>
      </c>
      <c r="N2981" s="12"/>
      <c r="O2981" s="12"/>
      <c r="P2981" s="12"/>
    </row>
    <row r="2982" spans="1:16" x14ac:dyDescent="0.25">
      <c r="A2982" s="35">
        <v>2981</v>
      </c>
      <c r="B2982" s="87">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48.888888888888886</v>
      </c>
      <c r="N2982" s="12"/>
      <c r="O2982" s="12"/>
      <c r="P2982" s="12"/>
    </row>
    <row r="2983" spans="1:16" x14ac:dyDescent="0.25">
      <c r="A2983" s="35">
        <v>2982</v>
      </c>
      <c r="B2983" s="87">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48.888888888888886</v>
      </c>
      <c r="N2983" s="12"/>
      <c r="O2983" s="12"/>
      <c r="P2983" s="12"/>
    </row>
    <row r="2984" spans="1:16" x14ac:dyDescent="0.25">
      <c r="A2984" s="35">
        <v>2983</v>
      </c>
      <c r="B2984" s="87">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48.888888888888886</v>
      </c>
      <c r="N2984" s="12"/>
      <c r="O2984" s="12"/>
      <c r="P2984" s="12"/>
    </row>
    <row r="2985" spans="1:16" x14ac:dyDescent="0.25">
      <c r="A2985" s="35">
        <v>2984</v>
      </c>
      <c r="B2985" s="87">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28.333333333333332</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48.888888888888886</v>
      </c>
      <c r="N2985" s="12"/>
      <c r="O2985" s="12"/>
      <c r="P2985" s="12"/>
    </row>
    <row r="2986" spans="1:16" x14ac:dyDescent="0.25">
      <c r="A2986" s="35">
        <v>2985</v>
      </c>
      <c r="B2986" s="87">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28.333333333333332</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48.888888888888886</v>
      </c>
      <c r="N2986" s="12"/>
      <c r="O2986" s="12"/>
      <c r="P2986" s="12"/>
    </row>
    <row r="2987" spans="1:16" x14ac:dyDescent="0.25">
      <c r="A2987" s="35">
        <v>2986</v>
      </c>
      <c r="B2987" s="87">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28.333333333333332</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48.888888888888886</v>
      </c>
      <c r="N2987" s="12"/>
      <c r="O2987" s="12"/>
      <c r="P2987" s="12"/>
    </row>
    <row r="2988" spans="1:16" x14ac:dyDescent="0.25">
      <c r="A2988" s="35">
        <v>2987</v>
      </c>
      <c r="B2988" s="87">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28.333333333333332</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48.888888888888886</v>
      </c>
      <c r="N2988" s="12"/>
      <c r="O2988" s="12"/>
      <c r="P2988" s="12"/>
    </row>
    <row r="2989" spans="1:16" x14ac:dyDescent="0.25">
      <c r="A2989" s="35">
        <v>2988</v>
      </c>
      <c r="B2989" s="87">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28.333333333333332</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48.888888888888886</v>
      </c>
      <c r="N2989" s="12"/>
      <c r="O2989" s="12"/>
      <c r="P2989" s="12"/>
    </row>
    <row r="2990" spans="1:16" x14ac:dyDescent="0.25">
      <c r="A2990" s="35">
        <v>2989</v>
      </c>
      <c r="B2990" s="87">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28.333333333333332</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48.888888888888886</v>
      </c>
      <c r="N2990" s="12"/>
      <c r="O2990" s="12"/>
      <c r="P2990" s="12"/>
    </row>
    <row r="2991" spans="1:16" x14ac:dyDescent="0.25">
      <c r="A2991" s="35">
        <v>2990</v>
      </c>
      <c r="B2991" s="87">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28.333333333333332</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48.888888888888886</v>
      </c>
      <c r="N2991" s="12"/>
      <c r="O2991" s="12"/>
      <c r="P2991" s="12"/>
    </row>
    <row r="2992" spans="1:16" x14ac:dyDescent="0.25">
      <c r="A2992" s="35">
        <v>2991</v>
      </c>
      <c r="B2992" s="87">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19.444444444444443</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28.333333333333332</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48.888888888888886</v>
      </c>
      <c r="N2992" s="12"/>
      <c r="O2992" s="12"/>
      <c r="P2992" s="12"/>
    </row>
    <row r="2993" spans="1:16" x14ac:dyDescent="0.25">
      <c r="A2993" s="35">
        <v>2992</v>
      </c>
      <c r="B2993" s="87">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19.444444444444443</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28.333333333333332</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48.888888888888886</v>
      </c>
      <c r="N2993" s="12"/>
      <c r="O2993" s="12"/>
      <c r="P2993" s="12"/>
    </row>
    <row r="2994" spans="1:16" x14ac:dyDescent="0.25">
      <c r="A2994" s="35">
        <v>2993</v>
      </c>
      <c r="B2994" s="87">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19.444444444444443</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28.333333333333332</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48.888888888888886</v>
      </c>
      <c r="N2994" s="12"/>
      <c r="O2994" s="12"/>
      <c r="P2994" s="12"/>
    </row>
    <row r="2995" spans="1:16" x14ac:dyDescent="0.25">
      <c r="A2995" s="35">
        <v>2994</v>
      </c>
      <c r="B2995" s="87">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19.444444444444443</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48.888888888888886</v>
      </c>
      <c r="N2995" s="12"/>
      <c r="O2995" s="12"/>
      <c r="P2995" s="12"/>
    </row>
    <row r="2996" spans="1:16" x14ac:dyDescent="0.25">
      <c r="A2996" s="35">
        <v>2995</v>
      </c>
      <c r="B2996" s="87">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19.444444444444443</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48.888888888888886</v>
      </c>
      <c r="N2996" s="12"/>
      <c r="O2996" s="12"/>
      <c r="P2996" s="12"/>
    </row>
    <row r="2997" spans="1:16" x14ac:dyDescent="0.25">
      <c r="A2997" s="35">
        <v>2996</v>
      </c>
      <c r="B2997" s="87">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19.444444444444443</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48.888888888888886</v>
      </c>
      <c r="N2997" s="12"/>
      <c r="O2997" s="12"/>
      <c r="P2997" s="12"/>
    </row>
    <row r="2998" spans="1:16" x14ac:dyDescent="0.25">
      <c r="A2998" s="35">
        <v>2997</v>
      </c>
      <c r="B2998" s="87">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48.888888888888886</v>
      </c>
      <c r="N2998" s="12"/>
      <c r="O2998" s="12"/>
      <c r="P2998" s="12"/>
    </row>
    <row r="2999" spans="1:16" x14ac:dyDescent="0.25">
      <c r="A2999" s="35">
        <v>2998</v>
      </c>
      <c r="B2999" s="87">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48.888888888888886</v>
      </c>
      <c r="N2999" s="12"/>
      <c r="O2999" s="12"/>
      <c r="P2999" s="12"/>
    </row>
    <row r="3000" spans="1:16" x14ac:dyDescent="0.25">
      <c r="A3000" s="35">
        <v>2999</v>
      </c>
      <c r="B3000" s="87">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48.888888888888886</v>
      </c>
      <c r="N3000" s="12"/>
      <c r="O3000" s="12"/>
      <c r="P3000" s="12"/>
    </row>
    <row r="3001" spans="1:16" x14ac:dyDescent="0.25">
      <c r="A3001" s="35">
        <v>3000</v>
      </c>
      <c r="B3001" s="87">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48.888888888888886</v>
      </c>
      <c r="N3001" s="12"/>
      <c r="O3001" s="12"/>
      <c r="P3001" s="12"/>
    </row>
    <row r="3002" spans="1:16" x14ac:dyDescent="0.25">
      <c r="A3002" s="35">
        <v>3001</v>
      </c>
      <c r="B3002" s="87">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48.888888888888886</v>
      </c>
      <c r="N3002" s="12"/>
      <c r="O3002" s="12"/>
      <c r="P3002" s="12"/>
    </row>
    <row r="3003" spans="1:16" x14ac:dyDescent="0.25">
      <c r="A3003" s="35">
        <v>3002</v>
      </c>
      <c r="B3003" s="87">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48.888888888888886</v>
      </c>
      <c r="N3003" s="12"/>
      <c r="O3003" s="12"/>
      <c r="P3003" s="12"/>
    </row>
    <row r="3004" spans="1:16" x14ac:dyDescent="0.25">
      <c r="A3004" s="35">
        <v>3003</v>
      </c>
      <c r="B3004" s="87">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48.888888888888886</v>
      </c>
      <c r="N3004" s="12"/>
      <c r="O3004" s="12"/>
      <c r="P3004" s="12"/>
    </row>
    <row r="3005" spans="1:16" x14ac:dyDescent="0.25">
      <c r="A3005" s="35">
        <v>3004</v>
      </c>
      <c r="B3005" s="87">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48.888888888888886</v>
      </c>
      <c r="N3005" s="12"/>
      <c r="O3005" s="12"/>
      <c r="P3005" s="12"/>
    </row>
    <row r="3006" spans="1:16" x14ac:dyDescent="0.25">
      <c r="A3006" s="35">
        <v>3005</v>
      </c>
      <c r="B3006" s="87">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48.888888888888886</v>
      </c>
      <c r="N3006" s="12"/>
      <c r="O3006" s="12"/>
      <c r="P3006" s="12"/>
    </row>
    <row r="3007" spans="1:16" x14ac:dyDescent="0.25">
      <c r="A3007" s="35">
        <v>3006</v>
      </c>
      <c r="B3007" s="87">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48.888888888888886</v>
      </c>
      <c r="N3007" s="12"/>
      <c r="O3007" s="12"/>
      <c r="P3007" s="12"/>
    </row>
    <row r="3008" spans="1:16" x14ac:dyDescent="0.25">
      <c r="A3008" s="35">
        <v>3007</v>
      </c>
      <c r="B3008" s="87">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48.888888888888886</v>
      </c>
      <c r="N3008" s="12"/>
      <c r="O3008" s="12"/>
      <c r="P3008" s="12"/>
    </row>
    <row r="3009" spans="1:16" x14ac:dyDescent="0.25">
      <c r="A3009" s="35">
        <v>3008</v>
      </c>
      <c r="B3009" s="87">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28.333333333333332</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48.888888888888886</v>
      </c>
      <c r="N3009" s="12"/>
      <c r="O3009" s="12"/>
      <c r="P3009" s="12"/>
    </row>
    <row r="3010" spans="1:16" x14ac:dyDescent="0.25">
      <c r="A3010" s="35">
        <v>3009</v>
      </c>
      <c r="B3010" s="87">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28.333333333333332</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48.888888888888886</v>
      </c>
      <c r="N3010" s="12"/>
      <c r="O3010" s="12"/>
      <c r="P3010" s="12"/>
    </row>
    <row r="3011" spans="1:16" x14ac:dyDescent="0.25">
      <c r="A3011" s="35">
        <v>3010</v>
      </c>
      <c r="B3011" s="87">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28.333333333333332</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48.888888888888886</v>
      </c>
      <c r="N3011" s="12"/>
      <c r="O3011" s="12"/>
      <c r="P3011" s="12"/>
    </row>
    <row r="3012" spans="1:16" x14ac:dyDescent="0.25">
      <c r="A3012" s="35">
        <v>3011</v>
      </c>
      <c r="B3012" s="87">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28.333333333333332</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48.888888888888886</v>
      </c>
      <c r="N3012" s="12"/>
      <c r="O3012" s="12"/>
      <c r="P3012" s="12"/>
    </row>
    <row r="3013" spans="1:16" x14ac:dyDescent="0.25">
      <c r="A3013" s="35">
        <v>3012</v>
      </c>
      <c r="B3013" s="87">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28.333333333333332</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48.888888888888886</v>
      </c>
      <c r="N3013" s="12"/>
      <c r="O3013" s="12"/>
      <c r="P3013" s="12"/>
    </row>
    <row r="3014" spans="1:16" x14ac:dyDescent="0.25">
      <c r="A3014" s="35">
        <v>3013</v>
      </c>
      <c r="B3014" s="87">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28.333333333333332</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48.888888888888886</v>
      </c>
      <c r="N3014" s="12"/>
      <c r="O3014" s="12"/>
      <c r="P3014" s="12"/>
    </row>
    <row r="3015" spans="1:16" x14ac:dyDescent="0.25">
      <c r="A3015" s="35">
        <v>3014</v>
      </c>
      <c r="B3015" s="87">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28.333333333333332</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48.888888888888886</v>
      </c>
      <c r="N3015" s="12"/>
      <c r="O3015" s="12"/>
      <c r="P3015" s="12"/>
    </row>
    <row r="3016" spans="1:16" x14ac:dyDescent="0.25">
      <c r="A3016" s="35">
        <v>3015</v>
      </c>
      <c r="B3016" s="87">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19.444444444444443</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28.333333333333332</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48.888888888888886</v>
      </c>
      <c r="N3016" s="12"/>
      <c r="O3016" s="12"/>
      <c r="P3016" s="12"/>
    </row>
    <row r="3017" spans="1:16" x14ac:dyDescent="0.25">
      <c r="A3017" s="35">
        <v>3016</v>
      </c>
      <c r="B3017" s="87">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19.444444444444443</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28.333333333333332</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48.888888888888886</v>
      </c>
      <c r="N3017" s="12"/>
      <c r="O3017" s="12"/>
      <c r="P3017" s="12"/>
    </row>
    <row r="3018" spans="1:16" x14ac:dyDescent="0.25">
      <c r="A3018" s="35">
        <v>3017</v>
      </c>
      <c r="B3018" s="87">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19.444444444444443</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28.333333333333332</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48.888888888888886</v>
      </c>
      <c r="N3018" s="12"/>
      <c r="O3018" s="12"/>
      <c r="P3018" s="12"/>
    </row>
    <row r="3019" spans="1:16" x14ac:dyDescent="0.25">
      <c r="A3019" s="35">
        <v>3018</v>
      </c>
      <c r="B3019" s="87">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19.444444444444443</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48.888888888888886</v>
      </c>
      <c r="N3019" s="12"/>
      <c r="O3019" s="12"/>
      <c r="P3019" s="12"/>
    </row>
    <row r="3020" spans="1:16" x14ac:dyDescent="0.25">
      <c r="A3020" s="35">
        <v>3019</v>
      </c>
      <c r="B3020" s="87">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19.444444444444443</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48.888888888888886</v>
      </c>
      <c r="N3020" s="12"/>
      <c r="O3020" s="12"/>
      <c r="P3020" s="12"/>
    </row>
    <row r="3021" spans="1:16" x14ac:dyDescent="0.25">
      <c r="A3021" s="35">
        <v>3020</v>
      </c>
      <c r="B3021" s="87">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19.444444444444443</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48.888888888888886</v>
      </c>
      <c r="N3021" s="12"/>
      <c r="O3021" s="12"/>
      <c r="P3021" s="12"/>
    </row>
    <row r="3022" spans="1:16" x14ac:dyDescent="0.25">
      <c r="A3022" s="35">
        <v>3021</v>
      </c>
      <c r="B3022" s="87">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48.888888888888886</v>
      </c>
      <c r="N3022" s="12"/>
      <c r="O3022" s="12"/>
      <c r="P3022" s="12"/>
    </row>
    <row r="3023" spans="1:16" x14ac:dyDescent="0.25">
      <c r="A3023" s="35">
        <v>3022</v>
      </c>
      <c r="B3023" s="87">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48.888888888888886</v>
      </c>
      <c r="N3023" s="12"/>
      <c r="O3023" s="12"/>
      <c r="P3023" s="12"/>
    </row>
    <row r="3024" spans="1:16" x14ac:dyDescent="0.25">
      <c r="A3024" s="35">
        <v>3023</v>
      </c>
      <c r="B3024" s="87">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48.888888888888886</v>
      </c>
      <c r="N3024" s="12"/>
      <c r="O3024" s="12"/>
      <c r="P3024" s="12"/>
    </row>
    <row r="3025" spans="1:16" x14ac:dyDescent="0.25">
      <c r="A3025" s="35">
        <v>3024</v>
      </c>
      <c r="B3025" s="87">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48.888888888888886</v>
      </c>
      <c r="N3025" s="12"/>
      <c r="O3025" s="12"/>
      <c r="P3025" s="12"/>
    </row>
    <row r="3026" spans="1:16" x14ac:dyDescent="0.25">
      <c r="A3026" s="35">
        <v>3025</v>
      </c>
      <c r="B3026" s="87">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48.888888888888886</v>
      </c>
      <c r="N3026" s="12"/>
      <c r="O3026" s="12"/>
      <c r="P3026" s="12"/>
    </row>
    <row r="3027" spans="1:16" x14ac:dyDescent="0.25">
      <c r="A3027" s="35">
        <v>3026</v>
      </c>
      <c r="B3027" s="87">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48.888888888888886</v>
      </c>
      <c r="N3027" s="12"/>
      <c r="O3027" s="12"/>
      <c r="P3027" s="12"/>
    </row>
    <row r="3028" spans="1:16" x14ac:dyDescent="0.25">
      <c r="A3028" s="35">
        <v>3027</v>
      </c>
      <c r="B3028" s="87">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48.888888888888886</v>
      </c>
      <c r="N3028" s="12"/>
      <c r="O3028" s="12"/>
      <c r="P3028" s="12"/>
    </row>
    <row r="3029" spans="1:16" x14ac:dyDescent="0.25">
      <c r="A3029" s="35">
        <v>3028</v>
      </c>
      <c r="B3029" s="87">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48.888888888888886</v>
      </c>
      <c r="N3029" s="12"/>
      <c r="O3029" s="12"/>
      <c r="P3029" s="12"/>
    </row>
    <row r="3030" spans="1:16" x14ac:dyDescent="0.25">
      <c r="A3030" s="35">
        <v>3029</v>
      </c>
      <c r="B3030" s="87">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48.888888888888886</v>
      </c>
      <c r="N3030" s="12"/>
      <c r="O3030" s="12"/>
      <c r="P3030" s="12"/>
    </row>
    <row r="3031" spans="1:16" x14ac:dyDescent="0.25">
      <c r="A3031" s="35">
        <v>3030</v>
      </c>
      <c r="B3031" s="87">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48.888888888888886</v>
      </c>
      <c r="N3031" s="12"/>
      <c r="O3031" s="12"/>
      <c r="P3031" s="12"/>
    </row>
    <row r="3032" spans="1:16" x14ac:dyDescent="0.25">
      <c r="A3032" s="35">
        <v>3031</v>
      </c>
      <c r="B3032" s="87">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48.888888888888886</v>
      </c>
      <c r="N3032" s="12"/>
      <c r="O3032" s="12"/>
      <c r="P3032" s="12"/>
    </row>
    <row r="3033" spans="1:16" x14ac:dyDescent="0.25">
      <c r="A3033" s="35">
        <v>3032</v>
      </c>
      <c r="B3033" s="87">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28.333333333333332</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48.888888888888886</v>
      </c>
      <c r="N3033" s="12"/>
      <c r="O3033" s="12"/>
      <c r="P3033" s="12"/>
    </row>
    <row r="3034" spans="1:16" x14ac:dyDescent="0.25">
      <c r="A3034" s="35">
        <v>3033</v>
      </c>
      <c r="B3034" s="87">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28.333333333333332</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48.888888888888886</v>
      </c>
      <c r="N3034" s="12"/>
      <c r="O3034" s="12"/>
      <c r="P3034" s="12"/>
    </row>
    <row r="3035" spans="1:16" x14ac:dyDescent="0.25">
      <c r="A3035" s="35">
        <v>3034</v>
      </c>
      <c r="B3035" s="87">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28.333333333333332</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48.888888888888886</v>
      </c>
      <c r="N3035" s="12"/>
      <c r="O3035" s="12"/>
      <c r="P3035" s="12"/>
    </row>
    <row r="3036" spans="1:16" x14ac:dyDescent="0.25">
      <c r="A3036" s="35">
        <v>3035</v>
      </c>
      <c r="B3036" s="87">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28.333333333333332</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48.888888888888886</v>
      </c>
      <c r="N3036" s="12"/>
      <c r="O3036" s="12"/>
      <c r="P3036" s="12"/>
    </row>
    <row r="3037" spans="1:16" x14ac:dyDescent="0.25">
      <c r="A3037" s="35">
        <v>3036</v>
      </c>
      <c r="B3037" s="87">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28.333333333333332</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48.888888888888886</v>
      </c>
      <c r="N3037" s="12"/>
      <c r="O3037" s="12"/>
      <c r="P3037" s="12"/>
    </row>
    <row r="3038" spans="1:16" x14ac:dyDescent="0.25">
      <c r="A3038" s="35">
        <v>3037</v>
      </c>
      <c r="B3038" s="87">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28.333333333333332</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48.888888888888886</v>
      </c>
      <c r="N3038" s="12"/>
      <c r="O3038" s="12"/>
      <c r="P3038" s="12"/>
    </row>
    <row r="3039" spans="1:16" x14ac:dyDescent="0.25">
      <c r="A3039" s="35">
        <v>3038</v>
      </c>
      <c r="B3039" s="87">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28.333333333333332</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48.888888888888886</v>
      </c>
      <c r="N3039" s="12"/>
      <c r="O3039" s="12"/>
      <c r="P3039" s="12"/>
    </row>
    <row r="3040" spans="1:16" x14ac:dyDescent="0.25">
      <c r="A3040" s="35">
        <v>3039</v>
      </c>
      <c r="B3040" s="87">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19.444444444444443</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28.333333333333332</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48.888888888888886</v>
      </c>
      <c r="N3040" s="12"/>
      <c r="O3040" s="12"/>
      <c r="P3040" s="12"/>
    </row>
    <row r="3041" spans="1:16" x14ac:dyDescent="0.25">
      <c r="A3041" s="35">
        <v>3040</v>
      </c>
      <c r="B3041" s="87">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19.444444444444443</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28.333333333333332</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48.888888888888886</v>
      </c>
      <c r="N3041" s="12"/>
      <c r="O3041" s="12"/>
      <c r="P3041" s="12"/>
    </row>
    <row r="3042" spans="1:16" x14ac:dyDescent="0.25">
      <c r="A3042" s="35">
        <v>3041</v>
      </c>
      <c r="B3042" s="87">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19.444444444444443</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28.333333333333332</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48.888888888888886</v>
      </c>
      <c r="N3042" s="12"/>
      <c r="O3042" s="12"/>
      <c r="P3042" s="12"/>
    </row>
    <row r="3043" spans="1:16" x14ac:dyDescent="0.25">
      <c r="A3043" s="35">
        <v>3042</v>
      </c>
      <c r="B3043" s="87">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19.444444444444443</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48.888888888888886</v>
      </c>
      <c r="N3043" s="12"/>
      <c r="O3043" s="12"/>
      <c r="P3043" s="12"/>
    </row>
    <row r="3044" spans="1:16" x14ac:dyDescent="0.25">
      <c r="A3044" s="35">
        <v>3043</v>
      </c>
      <c r="B3044" s="87">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19.444444444444443</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48.888888888888886</v>
      </c>
      <c r="N3044" s="12"/>
      <c r="O3044" s="12"/>
      <c r="P3044" s="12"/>
    </row>
    <row r="3045" spans="1:16" x14ac:dyDescent="0.25">
      <c r="A3045" s="35">
        <v>3044</v>
      </c>
      <c r="B3045" s="87">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19.444444444444443</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48.888888888888886</v>
      </c>
      <c r="N3045" s="12"/>
      <c r="O3045" s="12"/>
      <c r="P3045" s="12"/>
    </row>
    <row r="3046" spans="1:16" x14ac:dyDescent="0.25">
      <c r="A3046" s="35">
        <v>3045</v>
      </c>
      <c r="B3046" s="87">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48.888888888888886</v>
      </c>
      <c r="N3046" s="12"/>
      <c r="O3046" s="12"/>
      <c r="P3046" s="12"/>
    </row>
    <row r="3047" spans="1:16" x14ac:dyDescent="0.25">
      <c r="A3047" s="35">
        <v>3046</v>
      </c>
      <c r="B3047" s="87">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48.888888888888886</v>
      </c>
      <c r="N3047" s="12"/>
      <c r="O3047" s="12"/>
      <c r="P3047" s="12"/>
    </row>
    <row r="3048" spans="1:16" x14ac:dyDescent="0.25">
      <c r="A3048" s="35">
        <v>3047</v>
      </c>
      <c r="B3048" s="87">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48.888888888888886</v>
      </c>
      <c r="N3048" s="12"/>
      <c r="O3048" s="12"/>
      <c r="P3048" s="12"/>
    </row>
    <row r="3049" spans="1:16" x14ac:dyDescent="0.25">
      <c r="A3049" s="35">
        <v>3048</v>
      </c>
      <c r="B3049" s="87">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48.888888888888886</v>
      </c>
      <c r="N3049" s="12"/>
      <c r="O3049" s="12"/>
      <c r="P3049" s="12"/>
    </row>
    <row r="3050" spans="1:16" x14ac:dyDescent="0.25">
      <c r="A3050" s="35">
        <v>3049</v>
      </c>
      <c r="B3050" s="87">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48.888888888888886</v>
      </c>
      <c r="N3050" s="12"/>
      <c r="O3050" s="12"/>
      <c r="P3050" s="12"/>
    </row>
    <row r="3051" spans="1:16" x14ac:dyDescent="0.25">
      <c r="A3051" s="35">
        <v>3050</v>
      </c>
      <c r="B3051" s="87">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48.888888888888886</v>
      </c>
      <c r="N3051" s="12"/>
      <c r="O3051" s="12"/>
      <c r="P3051" s="12"/>
    </row>
    <row r="3052" spans="1:16" x14ac:dyDescent="0.25">
      <c r="A3052" s="35">
        <v>3051</v>
      </c>
      <c r="B3052" s="87">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48.888888888888886</v>
      </c>
      <c r="N3052" s="12"/>
      <c r="O3052" s="12"/>
      <c r="P3052" s="12"/>
    </row>
    <row r="3053" spans="1:16" x14ac:dyDescent="0.25">
      <c r="A3053" s="35">
        <v>3052</v>
      </c>
      <c r="B3053" s="87">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48.888888888888886</v>
      </c>
      <c r="N3053" s="12"/>
      <c r="O3053" s="12"/>
      <c r="P3053" s="12"/>
    </row>
    <row r="3054" spans="1:16" x14ac:dyDescent="0.25">
      <c r="A3054" s="35">
        <v>3053</v>
      </c>
      <c r="B3054" s="87">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48.888888888888886</v>
      </c>
      <c r="N3054" s="12"/>
      <c r="O3054" s="12"/>
      <c r="P3054" s="12"/>
    </row>
    <row r="3055" spans="1:16" x14ac:dyDescent="0.25">
      <c r="A3055" s="35">
        <v>3054</v>
      </c>
      <c r="B3055" s="87">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48.888888888888886</v>
      </c>
      <c r="N3055" s="12"/>
      <c r="O3055" s="12"/>
      <c r="P3055" s="12"/>
    </row>
    <row r="3056" spans="1:16" x14ac:dyDescent="0.25">
      <c r="A3056" s="35">
        <v>3055</v>
      </c>
      <c r="B3056" s="87">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48.888888888888886</v>
      </c>
      <c r="N3056" s="12"/>
      <c r="O3056" s="12"/>
      <c r="P3056" s="12"/>
    </row>
    <row r="3057" spans="1:16" x14ac:dyDescent="0.25">
      <c r="A3057" s="35">
        <v>3056</v>
      </c>
      <c r="B3057" s="87">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28.333333333333332</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48.888888888888886</v>
      </c>
      <c r="N3057" s="12"/>
      <c r="O3057" s="12"/>
      <c r="P3057" s="12"/>
    </row>
    <row r="3058" spans="1:16" x14ac:dyDescent="0.25">
      <c r="A3058" s="35">
        <v>3057</v>
      </c>
      <c r="B3058" s="87">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28.333333333333332</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48.888888888888886</v>
      </c>
      <c r="N3058" s="12"/>
      <c r="O3058" s="12"/>
      <c r="P3058" s="12"/>
    </row>
    <row r="3059" spans="1:16" x14ac:dyDescent="0.25">
      <c r="A3059" s="35">
        <v>3058</v>
      </c>
      <c r="B3059" s="87">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28.333333333333332</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48.888888888888886</v>
      </c>
      <c r="N3059" s="12"/>
      <c r="O3059" s="12"/>
      <c r="P3059" s="12"/>
    </row>
    <row r="3060" spans="1:16" x14ac:dyDescent="0.25">
      <c r="A3060" s="35">
        <v>3059</v>
      </c>
      <c r="B3060" s="87">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28.333333333333332</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48.888888888888886</v>
      </c>
      <c r="N3060" s="12"/>
      <c r="O3060" s="12"/>
      <c r="P3060" s="12"/>
    </row>
    <row r="3061" spans="1:16" x14ac:dyDescent="0.25">
      <c r="A3061" s="35">
        <v>3060</v>
      </c>
      <c r="B3061" s="87">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28.333333333333332</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48.888888888888886</v>
      </c>
      <c r="N3061" s="12"/>
      <c r="O3061" s="12"/>
      <c r="P3061" s="12"/>
    </row>
    <row r="3062" spans="1:16" x14ac:dyDescent="0.25">
      <c r="A3062" s="35">
        <v>3061</v>
      </c>
      <c r="B3062" s="87">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28.333333333333332</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48.888888888888886</v>
      </c>
      <c r="N3062" s="12"/>
      <c r="O3062" s="12"/>
      <c r="P3062" s="12"/>
    </row>
    <row r="3063" spans="1:16" x14ac:dyDescent="0.25">
      <c r="A3063" s="35">
        <v>3062</v>
      </c>
      <c r="B3063" s="87">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28.333333333333332</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48.888888888888886</v>
      </c>
      <c r="N3063" s="12"/>
      <c r="O3063" s="12"/>
      <c r="P3063" s="12"/>
    </row>
    <row r="3064" spans="1:16" x14ac:dyDescent="0.25">
      <c r="A3064" s="35">
        <v>3063</v>
      </c>
      <c r="B3064" s="87">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19.444444444444443</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28.333333333333332</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48.888888888888886</v>
      </c>
      <c r="N3064" s="12"/>
      <c r="O3064" s="12"/>
      <c r="P3064" s="12"/>
    </row>
    <row r="3065" spans="1:16" x14ac:dyDescent="0.25">
      <c r="A3065" s="35">
        <v>3064</v>
      </c>
      <c r="B3065" s="87">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19.444444444444443</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28.333333333333332</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48.888888888888886</v>
      </c>
      <c r="N3065" s="12"/>
      <c r="O3065" s="12"/>
      <c r="P3065" s="12"/>
    </row>
    <row r="3066" spans="1:16" x14ac:dyDescent="0.25">
      <c r="A3066" s="35">
        <v>3065</v>
      </c>
      <c r="B3066" s="87">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19.444444444444443</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28.333333333333332</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48.888888888888886</v>
      </c>
      <c r="N3066" s="12"/>
      <c r="O3066" s="12"/>
      <c r="P3066" s="12"/>
    </row>
    <row r="3067" spans="1:16" x14ac:dyDescent="0.25">
      <c r="A3067" s="35">
        <v>3066</v>
      </c>
      <c r="B3067" s="87">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19.444444444444443</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48.888888888888886</v>
      </c>
      <c r="N3067" s="12"/>
      <c r="O3067" s="12"/>
      <c r="P3067" s="12"/>
    </row>
    <row r="3068" spans="1:16" x14ac:dyDescent="0.25">
      <c r="A3068" s="35">
        <v>3067</v>
      </c>
      <c r="B3068" s="87">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19.444444444444443</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48.888888888888886</v>
      </c>
      <c r="N3068" s="12"/>
      <c r="O3068" s="12"/>
      <c r="P3068" s="12"/>
    </row>
    <row r="3069" spans="1:16" x14ac:dyDescent="0.25">
      <c r="A3069" s="35">
        <v>3068</v>
      </c>
      <c r="B3069" s="87">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19.444444444444443</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48.888888888888886</v>
      </c>
      <c r="N3069" s="12"/>
      <c r="O3069" s="12"/>
      <c r="P3069" s="12"/>
    </row>
    <row r="3070" spans="1:16" x14ac:dyDescent="0.25">
      <c r="A3070" s="35">
        <v>3069</v>
      </c>
      <c r="B3070" s="87">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48.888888888888886</v>
      </c>
      <c r="N3070" s="12"/>
      <c r="O3070" s="12"/>
      <c r="P3070" s="12"/>
    </row>
    <row r="3071" spans="1:16" x14ac:dyDescent="0.25">
      <c r="A3071" s="35">
        <v>3070</v>
      </c>
      <c r="B3071" s="87">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48.888888888888886</v>
      </c>
      <c r="N3071" s="12"/>
      <c r="O3071" s="12"/>
      <c r="P3071" s="12"/>
    </row>
    <row r="3072" spans="1:16" x14ac:dyDescent="0.25">
      <c r="A3072" s="35">
        <v>3071</v>
      </c>
      <c r="B3072" s="87">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48.888888888888886</v>
      </c>
      <c r="N3072" s="12"/>
      <c r="O3072" s="12"/>
      <c r="P3072" s="12"/>
    </row>
    <row r="3073" spans="1:16" x14ac:dyDescent="0.25">
      <c r="A3073" s="35">
        <v>3072</v>
      </c>
      <c r="B3073" s="87">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48.888888888888886</v>
      </c>
      <c r="N3073" s="12"/>
      <c r="O3073" s="12"/>
      <c r="P3073" s="12"/>
    </row>
    <row r="3074" spans="1:16" x14ac:dyDescent="0.25">
      <c r="A3074" s="35">
        <v>3073</v>
      </c>
      <c r="B3074" s="87">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48.888888888888886</v>
      </c>
      <c r="N3074" s="12"/>
      <c r="O3074" s="12"/>
      <c r="P3074" s="12"/>
    </row>
    <row r="3075" spans="1:16" x14ac:dyDescent="0.25">
      <c r="A3075" s="35">
        <v>3074</v>
      </c>
      <c r="B3075" s="87">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48.888888888888886</v>
      </c>
      <c r="N3075" s="12"/>
      <c r="O3075" s="12"/>
      <c r="P3075" s="12"/>
    </row>
    <row r="3076" spans="1:16" x14ac:dyDescent="0.25">
      <c r="A3076" s="35">
        <v>3075</v>
      </c>
      <c r="B3076" s="87">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48.888888888888886</v>
      </c>
      <c r="N3076" s="12"/>
      <c r="O3076" s="12"/>
      <c r="P3076" s="12"/>
    </row>
    <row r="3077" spans="1:16" x14ac:dyDescent="0.25">
      <c r="A3077" s="35">
        <v>3076</v>
      </c>
      <c r="B3077" s="87">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48.888888888888886</v>
      </c>
      <c r="N3077" s="12"/>
      <c r="O3077" s="12"/>
      <c r="P3077" s="12"/>
    </row>
    <row r="3078" spans="1:16" x14ac:dyDescent="0.25">
      <c r="A3078" s="35">
        <v>3077</v>
      </c>
      <c r="B3078" s="87">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48.888888888888886</v>
      </c>
      <c r="N3078" s="12"/>
      <c r="O3078" s="12"/>
      <c r="P3078" s="12"/>
    </row>
    <row r="3079" spans="1:16" x14ac:dyDescent="0.25">
      <c r="A3079" s="35">
        <v>3078</v>
      </c>
      <c r="B3079" s="87">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48.888888888888886</v>
      </c>
      <c r="N3079" s="12"/>
      <c r="O3079" s="12"/>
      <c r="P3079" s="12"/>
    </row>
    <row r="3080" spans="1:16" x14ac:dyDescent="0.25">
      <c r="A3080" s="35">
        <v>3079</v>
      </c>
      <c r="B3080" s="87">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48.888888888888886</v>
      </c>
      <c r="N3080" s="12"/>
      <c r="O3080" s="12"/>
      <c r="P3080" s="12"/>
    </row>
    <row r="3081" spans="1:16" x14ac:dyDescent="0.25">
      <c r="A3081" s="35">
        <v>3080</v>
      </c>
      <c r="B3081" s="87">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28.333333333333332</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48.888888888888886</v>
      </c>
      <c r="N3081" s="12"/>
      <c r="O3081" s="12"/>
      <c r="P3081" s="12"/>
    </row>
    <row r="3082" spans="1:16" x14ac:dyDescent="0.25">
      <c r="A3082" s="35">
        <v>3081</v>
      </c>
      <c r="B3082" s="87">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28.333333333333332</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48.888888888888886</v>
      </c>
      <c r="N3082" s="12"/>
      <c r="O3082" s="12"/>
      <c r="P3082" s="12"/>
    </row>
    <row r="3083" spans="1:16" x14ac:dyDescent="0.25">
      <c r="A3083" s="35">
        <v>3082</v>
      </c>
      <c r="B3083" s="87">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28.333333333333332</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48.888888888888886</v>
      </c>
      <c r="N3083" s="12"/>
      <c r="O3083" s="12"/>
      <c r="P3083" s="12"/>
    </row>
    <row r="3084" spans="1:16" x14ac:dyDescent="0.25">
      <c r="A3084" s="35">
        <v>3083</v>
      </c>
      <c r="B3084" s="87">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28.333333333333332</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48.888888888888886</v>
      </c>
      <c r="N3084" s="12"/>
      <c r="O3084" s="12"/>
      <c r="P3084" s="12"/>
    </row>
    <row r="3085" spans="1:16" x14ac:dyDescent="0.25">
      <c r="A3085" s="35">
        <v>3084</v>
      </c>
      <c r="B3085" s="87">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28.333333333333332</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48.888888888888886</v>
      </c>
      <c r="N3085" s="12"/>
      <c r="O3085" s="12"/>
      <c r="P3085" s="12"/>
    </row>
    <row r="3086" spans="1:16" x14ac:dyDescent="0.25">
      <c r="A3086" s="35">
        <v>3085</v>
      </c>
      <c r="B3086" s="87">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28.333333333333332</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48.888888888888886</v>
      </c>
      <c r="N3086" s="12"/>
      <c r="O3086" s="12"/>
      <c r="P3086" s="12"/>
    </row>
    <row r="3087" spans="1:16" x14ac:dyDescent="0.25">
      <c r="A3087" s="35">
        <v>3086</v>
      </c>
      <c r="B3087" s="87">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28.333333333333332</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48.888888888888886</v>
      </c>
      <c r="N3087" s="12"/>
      <c r="O3087" s="12"/>
      <c r="P3087" s="12"/>
    </row>
    <row r="3088" spans="1:16" x14ac:dyDescent="0.25">
      <c r="A3088" s="35">
        <v>3087</v>
      </c>
      <c r="B3088" s="87">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19.444444444444443</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28.333333333333332</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48.888888888888886</v>
      </c>
      <c r="N3088" s="12"/>
      <c r="O3088" s="12"/>
      <c r="P3088" s="12"/>
    </row>
    <row r="3089" spans="1:16" x14ac:dyDescent="0.25">
      <c r="A3089" s="35">
        <v>3088</v>
      </c>
      <c r="B3089" s="87">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19.444444444444443</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28.333333333333332</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48.888888888888886</v>
      </c>
      <c r="N3089" s="12"/>
      <c r="O3089" s="12"/>
      <c r="P3089" s="12"/>
    </row>
    <row r="3090" spans="1:16" x14ac:dyDescent="0.25">
      <c r="A3090" s="35">
        <v>3089</v>
      </c>
      <c r="B3090" s="87">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19.444444444444443</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28.333333333333332</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48.888888888888886</v>
      </c>
      <c r="N3090" s="12"/>
      <c r="O3090" s="12"/>
      <c r="P3090" s="12"/>
    </row>
    <row r="3091" spans="1:16" x14ac:dyDescent="0.25">
      <c r="A3091" s="35">
        <v>3090</v>
      </c>
      <c r="B3091" s="87">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19.444444444444443</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48.888888888888886</v>
      </c>
      <c r="N3091" s="12"/>
      <c r="O3091" s="12"/>
      <c r="P3091" s="12"/>
    </row>
    <row r="3092" spans="1:16" x14ac:dyDescent="0.25">
      <c r="A3092" s="35">
        <v>3091</v>
      </c>
      <c r="B3092" s="87">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19.444444444444443</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48.888888888888886</v>
      </c>
      <c r="N3092" s="12"/>
      <c r="O3092" s="12"/>
      <c r="P3092" s="12"/>
    </row>
    <row r="3093" spans="1:16" x14ac:dyDescent="0.25">
      <c r="A3093" s="35">
        <v>3092</v>
      </c>
      <c r="B3093" s="87">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19.444444444444443</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48.888888888888886</v>
      </c>
      <c r="N3093" s="12"/>
      <c r="O3093" s="12"/>
      <c r="P3093" s="12"/>
    </row>
    <row r="3094" spans="1:16" x14ac:dyDescent="0.25">
      <c r="A3094" s="35">
        <v>3093</v>
      </c>
      <c r="B3094" s="87">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48.888888888888886</v>
      </c>
      <c r="N3094" s="12"/>
      <c r="O3094" s="12"/>
      <c r="P3094" s="12"/>
    </row>
    <row r="3095" spans="1:16" x14ac:dyDescent="0.25">
      <c r="A3095" s="35">
        <v>3094</v>
      </c>
      <c r="B3095" s="87">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48.888888888888886</v>
      </c>
      <c r="N3095" s="12"/>
      <c r="O3095" s="12"/>
      <c r="P3095" s="12"/>
    </row>
    <row r="3096" spans="1:16" x14ac:dyDescent="0.25">
      <c r="A3096" s="35">
        <v>3095</v>
      </c>
      <c r="B3096" s="87">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48.888888888888886</v>
      </c>
      <c r="N3096" s="12"/>
      <c r="O3096" s="12"/>
      <c r="P3096" s="12"/>
    </row>
    <row r="3097" spans="1:16" x14ac:dyDescent="0.25">
      <c r="A3097" s="35">
        <v>3096</v>
      </c>
      <c r="B3097" s="87">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48.888888888888886</v>
      </c>
      <c r="N3097" s="12"/>
      <c r="O3097" s="12"/>
      <c r="P3097" s="12"/>
    </row>
    <row r="3098" spans="1:16" x14ac:dyDescent="0.25">
      <c r="A3098" s="35">
        <v>3097</v>
      </c>
      <c r="B3098" s="87">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48.888888888888886</v>
      </c>
      <c r="N3098" s="12"/>
      <c r="O3098" s="12"/>
      <c r="P3098" s="12"/>
    </row>
    <row r="3099" spans="1:16" x14ac:dyDescent="0.25">
      <c r="A3099" s="35">
        <v>3098</v>
      </c>
      <c r="B3099" s="87">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48.888888888888886</v>
      </c>
      <c r="N3099" s="12"/>
      <c r="O3099" s="12"/>
      <c r="P3099" s="12"/>
    </row>
    <row r="3100" spans="1:16" x14ac:dyDescent="0.25">
      <c r="A3100" s="35">
        <v>3099</v>
      </c>
      <c r="B3100" s="87">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48.888888888888886</v>
      </c>
      <c r="N3100" s="12"/>
      <c r="O3100" s="12"/>
      <c r="P3100" s="12"/>
    </row>
    <row r="3101" spans="1:16" x14ac:dyDescent="0.25">
      <c r="A3101" s="35">
        <v>3100</v>
      </c>
      <c r="B3101" s="87">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48.888888888888886</v>
      </c>
      <c r="N3101" s="12"/>
      <c r="O3101" s="12"/>
      <c r="P3101" s="12"/>
    </row>
    <row r="3102" spans="1:16" x14ac:dyDescent="0.25">
      <c r="A3102" s="35">
        <v>3101</v>
      </c>
      <c r="B3102" s="87">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48.888888888888886</v>
      </c>
      <c r="N3102" s="12"/>
      <c r="O3102" s="12"/>
      <c r="P3102" s="12"/>
    </row>
    <row r="3103" spans="1:16" x14ac:dyDescent="0.25">
      <c r="A3103" s="35">
        <v>3102</v>
      </c>
      <c r="B3103" s="87">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48.888888888888886</v>
      </c>
      <c r="N3103" s="12"/>
      <c r="O3103" s="12"/>
      <c r="P3103" s="12"/>
    </row>
    <row r="3104" spans="1:16" x14ac:dyDescent="0.25">
      <c r="A3104" s="35">
        <v>3103</v>
      </c>
      <c r="B3104" s="87">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48.888888888888886</v>
      </c>
      <c r="N3104" s="12"/>
      <c r="O3104" s="12"/>
      <c r="P3104" s="12"/>
    </row>
    <row r="3105" spans="1:16" x14ac:dyDescent="0.25">
      <c r="A3105" s="35">
        <v>3104</v>
      </c>
      <c r="B3105" s="87">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28.333333333333332</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48.888888888888886</v>
      </c>
      <c r="N3105" s="12"/>
      <c r="O3105" s="12"/>
      <c r="P3105" s="12"/>
    </row>
    <row r="3106" spans="1:16" x14ac:dyDescent="0.25">
      <c r="A3106" s="35">
        <v>3105</v>
      </c>
      <c r="B3106" s="87">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28.333333333333332</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48.888888888888886</v>
      </c>
      <c r="N3106" s="12"/>
      <c r="O3106" s="12"/>
      <c r="P3106" s="12"/>
    </row>
    <row r="3107" spans="1:16" x14ac:dyDescent="0.25">
      <c r="A3107" s="35">
        <v>3106</v>
      </c>
      <c r="B3107" s="87">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28.333333333333332</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48.888888888888886</v>
      </c>
      <c r="N3107" s="12"/>
      <c r="O3107" s="12"/>
      <c r="P3107" s="12"/>
    </row>
    <row r="3108" spans="1:16" x14ac:dyDescent="0.25">
      <c r="A3108" s="35">
        <v>3107</v>
      </c>
      <c r="B3108" s="87">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28.333333333333332</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48.888888888888886</v>
      </c>
      <c r="N3108" s="12"/>
      <c r="O3108" s="12"/>
      <c r="P3108" s="12"/>
    </row>
    <row r="3109" spans="1:16" x14ac:dyDescent="0.25">
      <c r="A3109" s="35">
        <v>3108</v>
      </c>
      <c r="B3109" s="87">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28.333333333333332</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48.888888888888886</v>
      </c>
      <c r="N3109" s="12"/>
      <c r="O3109" s="12"/>
      <c r="P3109" s="12"/>
    </row>
    <row r="3110" spans="1:16" x14ac:dyDescent="0.25">
      <c r="A3110" s="35">
        <v>3109</v>
      </c>
      <c r="B3110" s="87">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28.333333333333332</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48.888888888888886</v>
      </c>
      <c r="N3110" s="12"/>
      <c r="O3110" s="12"/>
      <c r="P3110" s="12"/>
    </row>
    <row r="3111" spans="1:16" x14ac:dyDescent="0.25">
      <c r="A3111" s="35">
        <v>3110</v>
      </c>
      <c r="B3111" s="87">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28.333333333333332</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48.888888888888886</v>
      </c>
      <c r="N3111" s="12"/>
      <c r="O3111" s="12"/>
      <c r="P3111" s="12"/>
    </row>
    <row r="3112" spans="1:16" x14ac:dyDescent="0.25">
      <c r="A3112" s="35">
        <v>3111</v>
      </c>
      <c r="B3112" s="87">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19.444444444444443</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28.333333333333332</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48.888888888888886</v>
      </c>
      <c r="N3112" s="12"/>
      <c r="O3112" s="12"/>
      <c r="P3112" s="12"/>
    </row>
    <row r="3113" spans="1:16" x14ac:dyDescent="0.25">
      <c r="A3113" s="35">
        <v>3112</v>
      </c>
      <c r="B3113" s="87">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19.444444444444443</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28.333333333333332</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48.888888888888886</v>
      </c>
      <c r="N3113" s="12"/>
      <c r="O3113" s="12"/>
      <c r="P3113" s="12"/>
    </row>
    <row r="3114" spans="1:16" x14ac:dyDescent="0.25">
      <c r="A3114" s="35">
        <v>3113</v>
      </c>
      <c r="B3114" s="87">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19.444444444444443</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28.333333333333332</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48.888888888888886</v>
      </c>
      <c r="N3114" s="12"/>
      <c r="O3114" s="12"/>
      <c r="P3114" s="12"/>
    </row>
    <row r="3115" spans="1:16" x14ac:dyDescent="0.25">
      <c r="A3115" s="35">
        <v>3114</v>
      </c>
      <c r="B3115" s="87">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19.444444444444443</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48.888888888888886</v>
      </c>
      <c r="N3115" s="12"/>
      <c r="O3115" s="12"/>
      <c r="P3115" s="12"/>
    </row>
    <row r="3116" spans="1:16" x14ac:dyDescent="0.25">
      <c r="A3116" s="35">
        <v>3115</v>
      </c>
      <c r="B3116" s="87">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19.444444444444443</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48.888888888888886</v>
      </c>
      <c r="N3116" s="12"/>
      <c r="O3116" s="12"/>
      <c r="P3116" s="12"/>
    </row>
    <row r="3117" spans="1:16" x14ac:dyDescent="0.25">
      <c r="A3117" s="35">
        <v>3116</v>
      </c>
      <c r="B3117" s="87">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19.444444444444443</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48.888888888888886</v>
      </c>
      <c r="N3117" s="12"/>
      <c r="O3117" s="12"/>
      <c r="P3117" s="12"/>
    </row>
    <row r="3118" spans="1:16" x14ac:dyDescent="0.25">
      <c r="A3118" s="35">
        <v>3117</v>
      </c>
      <c r="B3118" s="87">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48.888888888888886</v>
      </c>
      <c r="N3118" s="12"/>
      <c r="O3118" s="12"/>
      <c r="P3118" s="12"/>
    </row>
    <row r="3119" spans="1:16" x14ac:dyDescent="0.25">
      <c r="A3119" s="35">
        <v>3118</v>
      </c>
      <c r="B3119" s="87">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48.888888888888886</v>
      </c>
      <c r="N3119" s="12"/>
      <c r="O3119" s="12"/>
      <c r="P3119" s="12"/>
    </row>
    <row r="3120" spans="1:16" x14ac:dyDescent="0.25">
      <c r="A3120" s="35">
        <v>3119</v>
      </c>
      <c r="B3120" s="87">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48.888888888888886</v>
      </c>
      <c r="N3120" s="12"/>
      <c r="O3120" s="12"/>
      <c r="P3120" s="12"/>
    </row>
    <row r="3121" spans="1:16" x14ac:dyDescent="0.25">
      <c r="A3121" s="35">
        <v>3120</v>
      </c>
      <c r="B3121" s="87">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48.888888888888886</v>
      </c>
      <c r="N3121" s="12"/>
      <c r="O3121" s="12"/>
      <c r="P3121" s="12"/>
    </row>
    <row r="3122" spans="1:16" x14ac:dyDescent="0.25">
      <c r="A3122" s="35">
        <v>3121</v>
      </c>
      <c r="B3122" s="87">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48.888888888888886</v>
      </c>
      <c r="N3122" s="12"/>
      <c r="O3122" s="12"/>
      <c r="P3122" s="12"/>
    </row>
    <row r="3123" spans="1:16" x14ac:dyDescent="0.25">
      <c r="A3123" s="35">
        <v>3122</v>
      </c>
      <c r="B3123" s="87">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48.888888888888886</v>
      </c>
      <c r="N3123" s="12"/>
      <c r="O3123" s="12"/>
      <c r="P3123" s="12"/>
    </row>
    <row r="3124" spans="1:16" x14ac:dyDescent="0.25">
      <c r="A3124" s="35">
        <v>3123</v>
      </c>
      <c r="B3124" s="87">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48.888888888888886</v>
      </c>
      <c r="N3124" s="12"/>
      <c r="O3124" s="12"/>
      <c r="P3124" s="12"/>
    </row>
    <row r="3125" spans="1:16" x14ac:dyDescent="0.25">
      <c r="A3125" s="35">
        <v>3124</v>
      </c>
      <c r="B3125" s="87">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48.888888888888886</v>
      </c>
      <c r="N3125" s="12"/>
      <c r="O3125" s="12"/>
      <c r="P3125" s="12"/>
    </row>
    <row r="3126" spans="1:16" x14ac:dyDescent="0.25">
      <c r="A3126" s="35">
        <v>3125</v>
      </c>
      <c r="B3126" s="87">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48.888888888888886</v>
      </c>
      <c r="N3126" s="12"/>
      <c r="O3126" s="12"/>
      <c r="P3126" s="12"/>
    </row>
    <row r="3127" spans="1:16" x14ac:dyDescent="0.25">
      <c r="A3127" s="35">
        <v>3126</v>
      </c>
      <c r="B3127" s="87">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48.888888888888886</v>
      </c>
      <c r="N3127" s="12"/>
      <c r="O3127" s="12"/>
      <c r="P3127" s="12"/>
    </row>
    <row r="3128" spans="1:16" x14ac:dyDescent="0.25">
      <c r="A3128" s="35">
        <v>3127</v>
      </c>
      <c r="B3128" s="87">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48.888888888888886</v>
      </c>
      <c r="N3128" s="12"/>
      <c r="O3128" s="12"/>
      <c r="P3128" s="12"/>
    </row>
    <row r="3129" spans="1:16" x14ac:dyDescent="0.25">
      <c r="A3129" s="35">
        <v>3128</v>
      </c>
      <c r="B3129" s="87">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28.333333333333332</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48.888888888888886</v>
      </c>
      <c r="N3129" s="12"/>
      <c r="O3129" s="12"/>
      <c r="P3129" s="12"/>
    </row>
    <row r="3130" spans="1:16" x14ac:dyDescent="0.25">
      <c r="A3130" s="35">
        <v>3129</v>
      </c>
      <c r="B3130" s="87">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28.333333333333332</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48.888888888888886</v>
      </c>
      <c r="N3130" s="12"/>
      <c r="O3130" s="12"/>
      <c r="P3130" s="12"/>
    </row>
    <row r="3131" spans="1:16" x14ac:dyDescent="0.25">
      <c r="A3131" s="35">
        <v>3130</v>
      </c>
      <c r="B3131" s="87">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28.333333333333332</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48.888888888888886</v>
      </c>
      <c r="N3131" s="12"/>
      <c r="O3131" s="12"/>
      <c r="P3131" s="12"/>
    </row>
    <row r="3132" spans="1:16" x14ac:dyDescent="0.25">
      <c r="A3132" s="35">
        <v>3131</v>
      </c>
      <c r="B3132" s="87">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28.333333333333332</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48.888888888888886</v>
      </c>
      <c r="N3132" s="12"/>
      <c r="O3132" s="12"/>
      <c r="P3132" s="12"/>
    </row>
    <row r="3133" spans="1:16" x14ac:dyDescent="0.25">
      <c r="A3133" s="35">
        <v>3132</v>
      </c>
      <c r="B3133" s="87">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28.333333333333332</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48.888888888888886</v>
      </c>
      <c r="N3133" s="12"/>
      <c r="O3133" s="12"/>
      <c r="P3133" s="12"/>
    </row>
    <row r="3134" spans="1:16" x14ac:dyDescent="0.25">
      <c r="A3134" s="35">
        <v>3133</v>
      </c>
      <c r="B3134" s="87">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28.333333333333332</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48.888888888888886</v>
      </c>
      <c r="N3134" s="12"/>
      <c r="O3134" s="12"/>
      <c r="P3134" s="12"/>
    </row>
    <row r="3135" spans="1:16" x14ac:dyDescent="0.25">
      <c r="A3135" s="35">
        <v>3134</v>
      </c>
      <c r="B3135" s="87">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28.333333333333332</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48.888888888888886</v>
      </c>
      <c r="N3135" s="12"/>
      <c r="O3135" s="12"/>
      <c r="P3135" s="12"/>
    </row>
    <row r="3136" spans="1:16" x14ac:dyDescent="0.25">
      <c r="A3136" s="35">
        <v>3135</v>
      </c>
      <c r="B3136" s="87">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19.444444444444443</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28.333333333333332</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48.888888888888886</v>
      </c>
      <c r="N3136" s="12"/>
      <c r="O3136" s="12"/>
      <c r="P3136" s="12"/>
    </row>
    <row r="3137" spans="1:16" x14ac:dyDescent="0.25">
      <c r="A3137" s="35">
        <v>3136</v>
      </c>
      <c r="B3137" s="87">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19.444444444444443</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28.333333333333332</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48.888888888888886</v>
      </c>
      <c r="N3137" s="12"/>
      <c r="O3137" s="12"/>
      <c r="P3137" s="12"/>
    </row>
    <row r="3138" spans="1:16" x14ac:dyDescent="0.25">
      <c r="A3138" s="35">
        <v>3137</v>
      </c>
      <c r="B3138" s="87">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19.444444444444443</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28.333333333333332</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48.888888888888886</v>
      </c>
      <c r="N3138" s="12"/>
      <c r="O3138" s="12"/>
      <c r="P3138" s="12"/>
    </row>
    <row r="3139" spans="1:16" x14ac:dyDescent="0.25">
      <c r="A3139" s="35">
        <v>3138</v>
      </c>
      <c r="B3139" s="87">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19.444444444444443</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48.888888888888886</v>
      </c>
      <c r="N3139" s="12"/>
      <c r="O3139" s="12"/>
      <c r="P3139" s="12"/>
    </row>
    <row r="3140" spans="1:16" x14ac:dyDescent="0.25">
      <c r="A3140" s="35">
        <v>3139</v>
      </c>
      <c r="B3140" s="87">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19.444444444444443</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48.888888888888886</v>
      </c>
      <c r="N3140" s="12"/>
      <c r="O3140" s="12"/>
      <c r="P3140" s="12"/>
    </row>
    <row r="3141" spans="1:16" x14ac:dyDescent="0.25">
      <c r="A3141" s="35">
        <v>3140</v>
      </c>
      <c r="B3141" s="87">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19.444444444444443</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48.888888888888886</v>
      </c>
      <c r="N3141" s="12"/>
      <c r="O3141" s="12"/>
      <c r="P3141" s="12"/>
    </row>
    <row r="3142" spans="1:16" x14ac:dyDescent="0.25">
      <c r="A3142" s="35">
        <v>3141</v>
      </c>
      <c r="B3142" s="87">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48.888888888888886</v>
      </c>
      <c r="N3142" s="12"/>
      <c r="O3142" s="12"/>
      <c r="P3142" s="12"/>
    </row>
    <row r="3143" spans="1:16" x14ac:dyDescent="0.25">
      <c r="A3143" s="35">
        <v>3142</v>
      </c>
      <c r="B3143" s="87">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48.888888888888886</v>
      </c>
      <c r="N3143" s="12"/>
      <c r="O3143" s="12"/>
      <c r="P3143" s="12"/>
    </row>
    <row r="3144" spans="1:16" x14ac:dyDescent="0.25">
      <c r="A3144" s="35">
        <v>3143</v>
      </c>
      <c r="B3144" s="87">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48.888888888888886</v>
      </c>
      <c r="N3144" s="12"/>
      <c r="O3144" s="12"/>
      <c r="P3144" s="12"/>
    </row>
    <row r="3145" spans="1:16" x14ac:dyDescent="0.25">
      <c r="A3145" s="35">
        <v>3144</v>
      </c>
      <c r="B3145" s="87">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48.888888888888886</v>
      </c>
      <c r="N3145" s="12"/>
      <c r="O3145" s="12"/>
      <c r="P3145" s="12"/>
    </row>
    <row r="3146" spans="1:16" x14ac:dyDescent="0.25">
      <c r="A3146" s="35">
        <v>3145</v>
      </c>
      <c r="B3146" s="87">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48.888888888888886</v>
      </c>
      <c r="N3146" s="12"/>
      <c r="O3146" s="12"/>
      <c r="P3146" s="12"/>
    </row>
    <row r="3147" spans="1:16" x14ac:dyDescent="0.25">
      <c r="A3147" s="35">
        <v>3146</v>
      </c>
      <c r="B3147" s="87">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48.888888888888886</v>
      </c>
      <c r="N3147" s="12"/>
      <c r="O3147" s="12"/>
      <c r="P3147" s="12"/>
    </row>
    <row r="3148" spans="1:16" x14ac:dyDescent="0.25">
      <c r="A3148" s="35">
        <v>3147</v>
      </c>
      <c r="B3148" s="87">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48.888888888888886</v>
      </c>
      <c r="N3148" s="12"/>
      <c r="O3148" s="12"/>
      <c r="P3148" s="12"/>
    </row>
    <row r="3149" spans="1:16" x14ac:dyDescent="0.25">
      <c r="A3149" s="35">
        <v>3148</v>
      </c>
      <c r="B3149" s="87">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48.888888888888886</v>
      </c>
      <c r="N3149" s="12"/>
      <c r="O3149" s="12"/>
      <c r="P3149" s="12"/>
    </row>
    <row r="3150" spans="1:16" x14ac:dyDescent="0.25">
      <c r="A3150" s="35">
        <v>3149</v>
      </c>
      <c r="B3150" s="87">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48.888888888888886</v>
      </c>
      <c r="N3150" s="12"/>
      <c r="O3150" s="12"/>
      <c r="P3150" s="12"/>
    </row>
    <row r="3151" spans="1:16" x14ac:dyDescent="0.25">
      <c r="A3151" s="35">
        <v>3150</v>
      </c>
      <c r="B3151" s="87">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48.888888888888886</v>
      </c>
      <c r="N3151" s="12"/>
      <c r="O3151" s="12"/>
      <c r="P3151" s="12"/>
    </row>
    <row r="3152" spans="1:16" x14ac:dyDescent="0.25">
      <c r="A3152" s="35">
        <v>3151</v>
      </c>
      <c r="B3152" s="87">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48.888888888888886</v>
      </c>
      <c r="N3152" s="12"/>
      <c r="O3152" s="12"/>
      <c r="P3152" s="12"/>
    </row>
    <row r="3153" spans="1:16" x14ac:dyDescent="0.25">
      <c r="A3153" s="35">
        <v>3152</v>
      </c>
      <c r="B3153" s="87">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28.333333333333332</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48.888888888888886</v>
      </c>
      <c r="N3153" s="12"/>
      <c r="O3153" s="12"/>
      <c r="P3153" s="12"/>
    </row>
    <row r="3154" spans="1:16" x14ac:dyDescent="0.25">
      <c r="A3154" s="35">
        <v>3153</v>
      </c>
      <c r="B3154" s="87">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28.333333333333332</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48.888888888888886</v>
      </c>
      <c r="N3154" s="12"/>
      <c r="O3154" s="12"/>
      <c r="P3154" s="12"/>
    </row>
    <row r="3155" spans="1:16" x14ac:dyDescent="0.25">
      <c r="A3155" s="35">
        <v>3154</v>
      </c>
      <c r="B3155" s="87">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28.333333333333332</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48.888888888888886</v>
      </c>
      <c r="N3155" s="12"/>
      <c r="O3155" s="12"/>
      <c r="P3155" s="12"/>
    </row>
    <row r="3156" spans="1:16" x14ac:dyDescent="0.25">
      <c r="A3156" s="35">
        <v>3155</v>
      </c>
      <c r="B3156" s="87">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28.333333333333332</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48.888888888888886</v>
      </c>
      <c r="N3156" s="12"/>
      <c r="O3156" s="12"/>
      <c r="P3156" s="12"/>
    </row>
    <row r="3157" spans="1:16" x14ac:dyDescent="0.25">
      <c r="A3157" s="35">
        <v>3156</v>
      </c>
      <c r="B3157" s="87">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28.333333333333332</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48.888888888888886</v>
      </c>
      <c r="N3157" s="12"/>
      <c r="O3157" s="12"/>
      <c r="P3157" s="12"/>
    </row>
    <row r="3158" spans="1:16" x14ac:dyDescent="0.25">
      <c r="A3158" s="35">
        <v>3157</v>
      </c>
      <c r="B3158" s="87">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28.333333333333332</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48.888888888888886</v>
      </c>
      <c r="N3158" s="12"/>
      <c r="O3158" s="12"/>
      <c r="P3158" s="12"/>
    </row>
    <row r="3159" spans="1:16" x14ac:dyDescent="0.25">
      <c r="A3159" s="35">
        <v>3158</v>
      </c>
      <c r="B3159" s="87">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28.333333333333332</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48.888888888888886</v>
      </c>
      <c r="N3159" s="12"/>
      <c r="O3159" s="12"/>
      <c r="P3159" s="12"/>
    </row>
    <row r="3160" spans="1:16" x14ac:dyDescent="0.25">
      <c r="A3160" s="35">
        <v>3159</v>
      </c>
      <c r="B3160" s="87">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19.444444444444443</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28.333333333333332</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48.888888888888886</v>
      </c>
      <c r="N3160" s="12"/>
      <c r="O3160" s="12"/>
      <c r="P3160" s="12"/>
    </row>
    <row r="3161" spans="1:16" x14ac:dyDescent="0.25">
      <c r="A3161" s="35">
        <v>3160</v>
      </c>
      <c r="B3161" s="87">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19.444444444444443</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28.333333333333332</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48.888888888888886</v>
      </c>
      <c r="N3161" s="12"/>
      <c r="O3161" s="12"/>
      <c r="P3161" s="12"/>
    </row>
    <row r="3162" spans="1:16" x14ac:dyDescent="0.25">
      <c r="A3162" s="35">
        <v>3161</v>
      </c>
      <c r="B3162" s="87">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19.444444444444443</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28.333333333333332</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48.888888888888886</v>
      </c>
      <c r="N3162" s="12"/>
      <c r="O3162" s="12"/>
      <c r="P3162" s="12"/>
    </row>
    <row r="3163" spans="1:16" x14ac:dyDescent="0.25">
      <c r="A3163" s="35">
        <v>3162</v>
      </c>
      <c r="B3163" s="87">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19.444444444444443</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48.888888888888886</v>
      </c>
      <c r="N3163" s="12"/>
      <c r="O3163" s="12"/>
      <c r="P3163" s="12"/>
    </row>
    <row r="3164" spans="1:16" x14ac:dyDescent="0.25">
      <c r="A3164" s="35">
        <v>3163</v>
      </c>
      <c r="B3164" s="87">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19.444444444444443</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48.888888888888886</v>
      </c>
      <c r="N3164" s="12"/>
      <c r="O3164" s="12"/>
      <c r="P3164" s="12"/>
    </row>
    <row r="3165" spans="1:16" x14ac:dyDescent="0.25">
      <c r="A3165" s="35">
        <v>3164</v>
      </c>
      <c r="B3165" s="87">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19.444444444444443</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48.888888888888886</v>
      </c>
      <c r="N3165" s="12"/>
      <c r="O3165" s="12"/>
      <c r="P3165" s="12"/>
    </row>
    <row r="3166" spans="1:16" x14ac:dyDescent="0.25">
      <c r="A3166" s="35">
        <v>3165</v>
      </c>
      <c r="B3166" s="87">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48.888888888888886</v>
      </c>
      <c r="N3166" s="12"/>
      <c r="O3166" s="12"/>
      <c r="P3166" s="12"/>
    </row>
    <row r="3167" spans="1:16" x14ac:dyDescent="0.25">
      <c r="A3167" s="35">
        <v>3166</v>
      </c>
      <c r="B3167" s="87">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48.888888888888886</v>
      </c>
      <c r="N3167" s="12"/>
      <c r="O3167" s="12"/>
      <c r="P3167" s="12"/>
    </row>
    <row r="3168" spans="1:16" x14ac:dyDescent="0.25">
      <c r="A3168" s="35">
        <v>3167</v>
      </c>
      <c r="B3168" s="87">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48.888888888888886</v>
      </c>
      <c r="N3168" s="12"/>
      <c r="O3168" s="12"/>
      <c r="P3168" s="12"/>
    </row>
    <row r="3169" spans="1:16" x14ac:dyDescent="0.25">
      <c r="A3169" s="35">
        <v>3168</v>
      </c>
      <c r="B3169" s="87">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48.888888888888886</v>
      </c>
      <c r="N3169" s="12"/>
      <c r="O3169" s="12"/>
      <c r="P3169" s="12"/>
    </row>
    <row r="3170" spans="1:16" x14ac:dyDescent="0.25">
      <c r="A3170" s="35">
        <v>3169</v>
      </c>
      <c r="B3170" s="87">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48.888888888888886</v>
      </c>
      <c r="N3170" s="12"/>
      <c r="O3170" s="12"/>
      <c r="P3170" s="12"/>
    </row>
    <row r="3171" spans="1:16" x14ac:dyDescent="0.25">
      <c r="A3171" s="35">
        <v>3170</v>
      </c>
      <c r="B3171" s="87">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48.888888888888886</v>
      </c>
      <c r="N3171" s="12"/>
      <c r="O3171" s="12"/>
      <c r="P3171" s="12"/>
    </row>
    <row r="3172" spans="1:16" x14ac:dyDescent="0.25">
      <c r="A3172" s="35">
        <v>3171</v>
      </c>
      <c r="B3172" s="87">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48.888888888888886</v>
      </c>
      <c r="N3172" s="12"/>
      <c r="O3172" s="12"/>
      <c r="P3172" s="12"/>
    </row>
    <row r="3173" spans="1:16" x14ac:dyDescent="0.25">
      <c r="A3173" s="35">
        <v>3172</v>
      </c>
      <c r="B3173" s="87">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48.888888888888886</v>
      </c>
      <c r="N3173" s="12"/>
      <c r="O3173" s="12"/>
      <c r="P3173" s="12"/>
    </row>
    <row r="3174" spans="1:16" x14ac:dyDescent="0.25">
      <c r="A3174" s="35">
        <v>3173</v>
      </c>
      <c r="B3174" s="87">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48.888888888888886</v>
      </c>
      <c r="N3174" s="12"/>
      <c r="O3174" s="12"/>
      <c r="P3174" s="12"/>
    </row>
    <row r="3175" spans="1:16" x14ac:dyDescent="0.25">
      <c r="A3175" s="35">
        <v>3174</v>
      </c>
      <c r="B3175" s="87">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48.888888888888886</v>
      </c>
      <c r="N3175" s="12"/>
      <c r="O3175" s="12"/>
      <c r="P3175" s="12"/>
    </row>
    <row r="3176" spans="1:16" x14ac:dyDescent="0.25">
      <c r="A3176" s="35">
        <v>3175</v>
      </c>
      <c r="B3176" s="87">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48.888888888888886</v>
      </c>
      <c r="N3176" s="12"/>
      <c r="O3176" s="12"/>
      <c r="P3176" s="12"/>
    </row>
    <row r="3177" spans="1:16" x14ac:dyDescent="0.25">
      <c r="A3177" s="35">
        <v>3176</v>
      </c>
      <c r="B3177" s="87">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28.333333333333332</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48.888888888888886</v>
      </c>
      <c r="N3177" s="12"/>
      <c r="O3177" s="12"/>
      <c r="P3177" s="12"/>
    </row>
    <row r="3178" spans="1:16" x14ac:dyDescent="0.25">
      <c r="A3178" s="35">
        <v>3177</v>
      </c>
      <c r="B3178" s="87">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28.333333333333332</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48.888888888888886</v>
      </c>
      <c r="N3178" s="12"/>
      <c r="O3178" s="12"/>
      <c r="P3178" s="12"/>
    </row>
    <row r="3179" spans="1:16" x14ac:dyDescent="0.25">
      <c r="A3179" s="35">
        <v>3178</v>
      </c>
      <c r="B3179" s="87">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28.333333333333332</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48.888888888888886</v>
      </c>
      <c r="N3179" s="12"/>
      <c r="O3179" s="12"/>
      <c r="P3179" s="12"/>
    </row>
    <row r="3180" spans="1:16" x14ac:dyDescent="0.25">
      <c r="A3180" s="35">
        <v>3179</v>
      </c>
      <c r="B3180" s="87">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28.333333333333332</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48.888888888888886</v>
      </c>
      <c r="N3180" s="12"/>
      <c r="O3180" s="12"/>
      <c r="P3180" s="12"/>
    </row>
    <row r="3181" spans="1:16" x14ac:dyDescent="0.25">
      <c r="A3181" s="35">
        <v>3180</v>
      </c>
      <c r="B3181" s="87">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28.333333333333332</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48.888888888888886</v>
      </c>
      <c r="N3181" s="12"/>
      <c r="O3181" s="12"/>
      <c r="P3181" s="12"/>
    </row>
    <row r="3182" spans="1:16" x14ac:dyDescent="0.25">
      <c r="A3182" s="35">
        <v>3181</v>
      </c>
      <c r="B3182" s="87">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28.333333333333332</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48.888888888888886</v>
      </c>
      <c r="N3182" s="12"/>
      <c r="O3182" s="12"/>
      <c r="P3182" s="12"/>
    </row>
    <row r="3183" spans="1:16" x14ac:dyDescent="0.25">
      <c r="A3183" s="35">
        <v>3182</v>
      </c>
      <c r="B3183" s="87">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28.333333333333332</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48.888888888888886</v>
      </c>
      <c r="N3183" s="12"/>
      <c r="O3183" s="12"/>
      <c r="P3183" s="12"/>
    </row>
    <row r="3184" spans="1:16" x14ac:dyDescent="0.25">
      <c r="A3184" s="35">
        <v>3183</v>
      </c>
      <c r="B3184" s="87">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19.444444444444443</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28.333333333333332</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48.888888888888886</v>
      </c>
      <c r="N3184" s="12"/>
      <c r="O3184" s="12"/>
      <c r="P3184" s="12"/>
    </row>
    <row r="3185" spans="1:16" x14ac:dyDescent="0.25">
      <c r="A3185" s="35">
        <v>3184</v>
      </c>
      <c r="B3185" s="87">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19.444444444444443</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28.333333333333332</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48.888888888888886</v>
      </c>
      <c r="N3185" s="12"/>
      <c r="O3185" s="12"/>
      <c r="P3185" s="12"/>
    </row>
    <row r="3186" spans="1:16" x14ac:dyDescent="0.25">
      <c r="A3186" s="35">
        <v>3185</v>
      </c>
      <c r="B3186" s="87">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19.444444444444443</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28.333333333333332</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48.888888888888886</v>
      </c>
      <c r="N3186" s="12"/>
      <c r="O3186" s="12"/>
      <c r="P3186" s="12"/>
    </row>
    <row r="3187" spans="1:16" x14ac:dyDescent="0.25">
      <c r="A3187" s="35">
        <v>3186</v>
      </c>
      <c r="B3187" s="87">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19.444444444444443</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48.888888888888886</v>
      </c>
      <c r="N3187" s="12"/>
      <c r="O3187" s="12"/>
      <c r="P3187" s="12"/>
    </row>
    <row r="3188" spans="1:16" x14ac:dyDescent="0.25">
      <c r="A3188" s="35">
        <v>3187</v>
      </c>
      <c r="B3188" s="87">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19.444444444444443</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48.888888888888886</v>
      </c>
      <c r="N3188" s="12"/>
      <c r="O3188" s="12"/>
      <c r="P3188" s="12"/>
    </row>
    <row r="3189" spans="1:16" x14ac:dyDescent="0.25">
      <c r="A3189" s="35">
        <v>3188</v>
      </c>
      <c r="B3189" s="87">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19.444444444444443</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48.888888888888886</v>
      </c>
      <c r="N3189" s="12"/>
      <c r="O3189" s="12"/>
      <c r="P3189" s="12"/>
    </row>
    <row r="3190" spans="1:16" x14ac:dyDescent="0.25">
      <c r="A3190" s="35">
        <v>3189</v>
      </c>
      <c r="B3190" s="87">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48.888888888888886</v>
      </c>
      <c r="N3190" s="12"/>
      <c r="O3190" s="12"/>
      <c r="P3190" s="12"/>
    </row>
    <row r="3191" spans="1:16" x14ac:dyDescent="0.25">
      <c r="A3191" s="35">
        <v>3190</v>
      </c>
      <c r="B3191" s="87">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48.888888888888886</v>
      </c>
      <c r="N3191" s="12"/>
      <c r="O3191" s="12"/>
      <c r="P3191" s="12"/>
    </row>
    <row r="3192" spans="1:16" x14ac:dyDescent="0.25">
      <c r="A3192" s="35">
        <v>3191</v>
      </c>
      <c r="B3192" s="87">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48.888888888888886</v>
      </c>
      <c r="N3192" s="12"/>
      <c r="O3192" s="12"/>
      <c r="P3192" s="12"/>
    </row>
    <row r="3193" spans="1:16" x14ac:dyDescent="0.25">
      <c r="A3193" s="35">
        <v>3192</v>
      </c>
      <c r="B3193" s="87">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48.888888888888886</v>
      </c>
      <c r="N3193" s="12"/>
      <c r="O3193" s="12"/>
      <c r="P3193" s="12"/>
    </row>
    <row r="3194" spans="1:16" x14ac:dyDescent="0.25">
      <c r="A3194" s="35">
        <v>3193</v>
      </c>
      <c r="B3194" s="87">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48.888888888888886</v>
      </c>
      <c r="N3194" s="12"/>
      <c r="O3194" s="12"/>
      <c r="P3194" s="12"/>
    </row>
    <row r="3195" spans="1:16" x14ac:dyDescent="0.25">
      <c r="A3195" s="35">
        <v>3194</v>
      </c>
      <c r="B3195" s="87">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48.888888888888886</v>
      </c>
      <c r="N3195" s="12"/>
      <c r="O3195" s="12"/>
      <c r="P3195" s="12"/>
    </row>
    <row r="3196" spans="1:16" x14ac:dyDescent="0.25">
      <c r="A3196" s="35">
        <v>3195</v>
      </c>
      <c r="B3196" s="87">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48.888888888888886</v>
      </c>
      <c r="N3196" s="12"/>
      <c r="O3196" s="12"/>
      <c r="P3196" s="12"/>
    </row>
    <row r="3197" spans="1:16" x14ac:dyDescent="0.25">
      <c r="A3197" s="35">
        <v>3196</v>
      </c>
      <c r="B3197" s="87">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48.888888888888886</v>
      </c>
      <c r="N3197" s="12"/>
      <c r="O3197" s="12"/>
      <c r="P3197" s="12"/>
    </row>
    <row r="3198" spans="1:16" x14ac:dyDescent="0.25">
      <c r="A3198" s="35">
        <v>3197</v>
      </c>
      <c r="B3198" s="87">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48.888888888888886</v>
      </c>
      <c r="N3198" s="12"/>
      <c r="O3198" s="12"/>
      <c r="P3198" s="12"/>
    </row>
    <row r="3199" spans="1:16" x14ac:dyDescent="0.25">
      <c r="A3199" s="35">
        <v>3198</v>
      </c>
      <c r="B3199" s="87">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48.888888888888886</v>
      </c>
      <c r="N3199" s="12"/>
      <c r="O3199" s="12"/>
      <c r="P3199" s="12"/>
    </row>
    <row r="3200" spans="1:16" x14ac:dyDescent="0.25">
      <c r="A3200" s="35">
        <v>3199</v>
      </c>
      <c r="B3200" s="87">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48.888888888888886</v>
      </c>
      <c r="N3200" s="12"/>
      <c r="O3200" s="12"/>
      <c r="P3200" s="12"/>
    </row>
    <row r="3201" spans="1:16" x14ac:dyDescent="0.25">
      <c r="A3201" s="35">
        <v>3200</v>
      </c>
      <c r="B3201" s="87">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28.333333333333332</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48.888888888888886</v>
      </c>
      <c r="N3201" s="12"/>
      <c r="O3201" s="12"/>
      <c r="P3201" s="12"/>
    </row>
    <row r="3202" spans="1:16" x14ac:dyDescent="0.25">
      <c r="A3202" s="35">
        <v>3201</v>
      </c>
      <c r="B3202" s="87">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28.333333333333332</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48.888888888888886</v>
      </c>
      <c r="N3202" s="12"/>
      <c r="O3202" s="12"/>
      <c r="P3202" s="12"/>
    </row>
    <row r="3203" spans="1:16" x14ac:dyDescent="0.25">
      <c r="A3203" s="35">
        <v>3202</v>
      </c>
      <c r="B3203" s="87">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28.333333333333332</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48.888888888888886</v>
      </c>
      <c r="N3203" s="12"/>
      <c r="O3203" s="12"/>
      <c r="P3203" s="12"/>
    </row>
    <row r="3204" spans="1:16" x14ac:dyDescent="0.25">
      <c r="A3204" s="35">
        <v>3203</v>
      </c>
      <c r="B3204" s="87">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28.333333333333332</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48.888888888888886</v>
      </c>
      <c r="N3204" s="12"/>
      <c r="O3204" s="12"/>
      <c r="P3204" s="12"/>
    </row>
    <row r="3205" spans="1:16" x14ac:dyDescent="0.25">
      <c r="A3205" s="35">
        <v>3204</v>
      </c>
      <c r="B3205" s="87">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28.333333333333332</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48.888888888888886</v>
      </c>
      <c r="N3205" s="12"/>
      <c r="O3205" s="12"/>
      <c r="P3205" s="12"/>
    </row>
    <row r="3206" spans="1:16" x14ac:dyDescent="0.25">
      <c r="A3206" s="35">
        <v>3205</v>
      </c>
      <c r="B3206" s="87">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28.333333333333332</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48.888888888888886</v>
      </c>
      <c r="N3206" s="12"/>
      <c r="O3206" s="12"/>
      <c r="P3206" s="12"/>
    </row>
    <row r="3207" spans="1:16" x14ac:dyDescent="0.25">
      <c r="A3207" s="35">
        <v>3206</v>
      </c>
      <c r="B3207" s="87">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28.333333333333332</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48.888888888888886</v>
      </c>
      <c r="N3207" s="12"/>
      <c r="O3207" s="12"/>
      <c r="P3207" s="12"/>
    </row>
    <row r="3208" spans="1:16" x14ac:dyDescent="0.25">
      <c r="A3208" s="35">
        <v>3207</v>
      </c>
      <c r="B3208" s="87">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19.444444444444443</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28.333333333333332</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48.888888888888886</v>
      </c>
      <c r="N3208" s="12"/>
      <c r="O3208" s="12"/>
      <c r="P3208" s="12"/>
    </row>
    <row r="3209" spans="1:16" x14ac:dyDescent="0.25">
      <c r="A3209" s="35">
        <v>3208</v>
      </c>
      <c r="B3209" s="87">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19.444444444444443</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28.333333333333332</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48.888888888888886</v>
      </c>
      <c r="N3209" s="12"/>
      <c r="O3209" s="12"/>
      <c r="P3209" s="12"/>
    </row>
    <row r="3210" spans="1:16" x14ac:dyDescent="0.25">
      <c r="A3210" s="35">
        <v>3209</v>
      </c>
      <c r="B3210" s="87">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19.444444444444443</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28.333333333333332</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48.888888888888886</v>
      </c>
      <c r="N3210" s="12"/>
      <c r="O3210" s="12"/>
      <c r="P3210" s="12"/>
    </row>
    <row r="3211" spans="1:16" x14ac:dyDescent="0.25">
      <c r="A3211" s="35">
        <v>3210</v>
      </c>
      <c r="B3211" s="87">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19.444444444444443</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48.888888888888886</v>
      </c>
      <c r="N3211" s="12"/>
      <c r="O3211" s="12"/>
      <c r="P3211" s="12"/>
    </row>
    <row r="3212" spans="1:16" x14ac:dyDescent="0.25">
      <c r="A3212" s="35">
        <v>3211</v>
      </c>
      <c r="B3212" s="87">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19.444444444444443</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48.888888888888886</v>
      </c>
      <c r="N3212" s="12"/>
      <c r="O3212" s="12"/>
      <c r="P3212" s="12"/>
    </row>
    <row r="3213" spans="1:16" x14ac:dyDescent="0.25">
      <c r="A3213" s="35">
        <v>3212</v>
      </c>
      <c r="B3213" s="87">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19.444444444444443</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48.888888888888886</v>
      </c>
      <c r="N3213" s="12"/>
      <c r="O3213" s="12"/>
      <c r="P3213" s="12"/>
    </row>
    <row r="3214" spans="1:16" x14ac:dyDescent="0.25">
      <c r="A3214" s="35">
        <v>3213</v>
      </c>
      <c r="B3214" s="87">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48.888888888888886</v>
      </c>
      <c r="N3214" s="12"/>
      <c r="O3214" s="12"/>
      <c r="P3214" s="12"/>
    </row>
    <row r="3215" spans="1:16" x14ac:dyDescent="0.25">
      <c r="A3215" s="35">
        <v>3214</v>
      </c>
      <c r="B3215" s="87">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48.888888888888886</v>
      </c>
      <c r="N3215" s="12"/>
      <c r="O3215" s="12"/>
      <c r="P3215" s="12"/>
    </row>
    <row r="3216" spans="1:16" x14ac:dyDescent="0.25">
      <c r="A3216" s="35">
        <v>3215</v>
      </c>
      <c r="B3216" s="87">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48.888888888888886</v>
      </c>
      <c r="N3216" s="12"/>
      <c r="O3216" s="12"/>
      <c r="P3216" s="12"/>
    </row>
    <row r="3217" spans="1:16" x14ac:dyDescent="0.25">
      <c r="A3217" s="35">
        <v>3216</v>
      </c>
      <c r="B3217" s="87">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48.888888888888886</v>
      </c>
      <c r="N3217" s="12"/>
      <c r="O3217" s="12"/>
      <c r="P3217" s="12"/>
    </row>
    <row r="3218" spans="1:16" x14ac:dyDescent="0.25">
      <c r="A3218" s="35">
        <v>3217</v>
      </c>
      <c r="B3218" s="87">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48.888888888888886</v>
      </c>
      <c r="N3218" s="12"/>
      <c r="O3218" s="12"/>
      <c r="P3218" s="12"/>
    </row>
    <row r="3219" spans="1:16" x14ac:dyDescent="0.25">
      <c r="A3219" s="35">
        <v>3218</v>
      </c>
      <c r="B3219" s="87">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48.888888888888886</v>
      </c>
      <c r="N3219" s="12"/>
      <c r="O3219" s="12"/>
      <c r="P3219" s="12"/>
    </row>
    <row r="3220" spans="1:16" x14ac:dyDescent="0.25">
      <c r="A3220" s="35">
        <v>3219</v>
      </c>
      <c r="B3220" s="87">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48.888888888888886</v>
      </c>
      <c r="N3220" s="12"/>
      <c r="O3220" s="12"/>
      <c r="P3220" s="12"/>
    </row>
    <row r="3221" spans="1:16" x14ac:dyDescent="0.25">
      <c r="A3221" s="35">
        <v>3220</v>
      </c>
      <c r="B3221" s="87">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48.888888888888886</v>
      </c>
      <c r="N3221" s="12"/>
      <c r="O3221" s="12"/>
      <c r="P3221" s="12"/>
    </row>
    <row r="3222" spans="1:16" x14ac:dyDescent="0.25">
      <c r="A3222" s="35">
        <v>3221</v>
      </c>
      <c r="B3222" s="87">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48.888888888888886</v>
      </c>
      <c r="N3222" s="12"/>
      <c r="O3222" s="12"/>
      <c r="P3222" s="12"/>
    </row>
    <row r="3223" spans="1:16" x14ac:dyDescent="0.25">
      <c r="A3223" s="35">
        <v>3222</v>
      </c>
      <c r="B3223" s="87">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48.888888888888886</v>
      </c>
      <c r="N3223" s="12"/>
      <c r="O3223" s="12"/>
      <c r="P3223" s="12"/>
    </row>
    <row r="3224" spans="1:16" x14ac:dyDescent="0.25">
      <c r="A3224" s="35">
        <v>3223</v>
      </c>
      <c r="B3224" s="87">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48.888888888888886</v>
      </c>
      <c r="N3224" s="12"/>
      <c r="O3224" s="12"/>
      <c r="P3224" s="12"/>
    </row>
    <row r="3225" spans="1:16" x14ac:dyDescent="0.25">
      <c r="A3225" s="35">
        <v>3224</v>
      </c>
      <c r="B3225" s="87">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28.333333333333332</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48.888888888888886</v>
      </c>
      <c r="N3225" s="12"/>
      <c r="O3225" s="12"/>
      <c r="P3225" s="12"/>
    </row>
    <row r="3226" spans="1:16" x14ac:dyDescent="0.25">
      <c r="A3226" s="35">
        <v>3225</v>
      </c>
      <c r="B3226" s="87">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28.333333333333332</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48.888888888888886</v>
      </c>
      <c r="N3226" s="12"/>
      <c r="O3226" s="12"/>
      <c r="P3226" s="12"/>
    </row>
    <row r="3227" spans="1:16" x14ac:dyDescent="0.25">
      <c r="A3227" s="35">
        <v>3226</v>
      </c>
      <c r="B3227" s="87">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28.333333333333332</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48.888888888888886</v>
      </c>
      <c r="N3227" s="12"/>
      <c r="O3227" s="12"/>
      <c r="P3227" s="12"/>
    </row>
    <row r="3228" spans="1:16" x14ac:dyDescent="0.25">
      <c r="A3228" s="35">
        <v>3227</v>
      </c>
      <c r="B3228" s="87">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28.333333333333332</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48.888888888888886</v>
      </c>
      <c r="N3228" s="12"/>
      <c r="O3228" s="12"/>
      <c r="P3228" s="12"/>
    </row>
    <row r="3229" spans="1:16" x14ac:dyDescent="0.25">
      <c r="A3229" s="35">
        <v>3228</v>
      </c>
      <c r="B3229" s="87">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28.333333333333332</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48.888888888888886</v>
      </c>
      <c r="N3229" s="12"/>
      <c r="O3229" s="12"/>
      <c r="P3229" s="12"/>
    </row>
    <row r="3230" spans="1:16" x14ac:dyDescent="0.25">
      <c r="A3230" s="35">
        <v>3229</v>
      </c>
      <c r="B3230" s="87">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28.333333333333332</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48.888888888888886</v>
      </c>
      <c r="N3230" s="12"/>
      <c r="O3230" s="12"/>
      <c r="P3230" s="12"/>
    </row>
    <row r="3231" spans="1:16" x14ac:dyDescent="0.25">
      <c r="A3231" s="35">
        <v>3230</v>
      </c>
      <c r="B3231" s="87">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28.333333333333332</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48.888888888888886</v>
      </c>
      <c r="N3231" s="12"/>
      <c r="O3231" s="12"/>
      <c r="P3231" s="12"/>
    </row>
    <row r="3232" spans="1:16" x14ac:dyDescent="0.25">
      <c r="A3232" s="35">
        <v>3231</v>
      </c>
      <c r="B3232" s="87">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19.444444444444443</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28.333333333333332</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48.888888888888886</v>
      </c>
      <c r="N3232" s="12"/>
      <c r="O3232" s="12"/>
      <c r="P3232" s="12"/>
    </row>
    <row r="3233" spans="1:16" x14ac:dyDescent="0.25">
      <c r="A3233" s="35">
        <v>3232</v>
      </c>
      <c r="B3233" s="87">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19.444444444444443</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28.333333333333332</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48.888888888888886</v>
      </c>
      <c r="N3233" s="12"/>
      <c r="O3233" s="12"/>
      <c r="P3233" s="12"/>
    </row>
    <row r="3234" spans="1:16" x14ac:dyDescent="0.25">
      <c r="A3234" s="35">
        <v>3233</v>
      </c>
      <c r="B3234" s="87">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19.444444444444443</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28.333333333333332</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48.888888888888886</v>
      </c>
      <c r="N3234" s="12"/>
      <c r="O3234" s="12"/>
      <c r="P3234" s="12"/>
    </row>
    <row r="3235" spans="1:16" x14ac:dyDescent="0.25">
      <c r="A3235" s="35">
        <v>3234</v>
      </c>
      <c r="B3235" s="87">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19.444444444444443</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48.888888888888886</v>
      </c>
      <c r="N3235" s="12"/>
      <c r="O3235" s="12"/>
      <c r="P3235" s="12"/>
    </row>
    <row r="3236" spans="1:16" x14ac:dyDescent="0.25">
      <c r="A3236" s="35">
        <v>3235</v>
      </c>
      <c r="B3236" s="87">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19.444444444444443</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48.888888888888886</v>
      </c>
      <c r="N3236" s="12"/>
      <c r="O3236" s="12"/>
      <c r="P3236" s="12"/>
    </row>
    <row r="3237" spans="1:16" x14ac:dyDescent="0.25">
      <c r="A3237" s="35">
        <v>3236</v>
      </c>
      <c r="B3237" s="87">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19.444444444444443</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48.888888888888886</v>
      </c>
      <c r="N3237" s="12"/>
      <c r="O3237" s="12"/>
      <c r="P3237" s="12"/>
    </row>
    <row r="3238" spans="1:16" x14ac:dyDescent="0.25">
      <c r="A3238" s="35">
        <v>3237</v>
      </c>
      <c r="B3238" s="87">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48.888888888888886</v>
      </c>
      <c r="N3238" s="12"/>
      <c r="O3238" s="12"/>
      <c r="P3238" s="12"/>
    </row>
    <row r="3239" spans="1:16" x14ac:dyDescent="0.25">
      <c r="A3239" s="35">
        <v>3238</v>
      </c>
      <c r="B3239" s="87">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48.888888888888886</v>
      </c>
      <c r="N3239" s="12"/>
      <c r="O3239" s="12"/>
      <c r="P3239" s="12"/>
    </row>
    <row r="3240" spans="1:16" x14ac:dyDescent="0.25">
      <c r="A3240" s="35">
        <v>3239</v>
      </c>
      <c r="B3240" s="87">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48.888888888888886</v>
      </c>
      <c r="N3240" s="12"/>
      <c r="O3240" s="12"/>
      <c r="P3240" s="12"/>
    </row>
    <row r="3241" spans="1:16" x14ac:dyDescent="0.25">
      <c r="A3241" s="35">
        <v>3240</v>
      </c>
      <c r="B3241" s="87">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48.888888888888886</v>
      </c>
      <c r="N3241" s="12"/>
      <c r="O3241" s="12"/>
      <c r="P3241" s="12"/>
    </row>
    <row r="3242" spans="1:16" x14ac:dyDescent="0.25">
      <c r="A3242" s="35">
        <v>3241</v>
      </c>
      <c r="B3242" s="87">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48.888888888888886</v>
      </c>
      <c r="N3242" s="12"/>
      <c r="O3242" s="12"/>
      <c r="P3242" s="12"/>
    </row>
    <row r="3243" spans="1:16" x14ac:dyDescent="0.25">
      <c r="A3243" s="35">
        <v>3242</v>
      </c>
      <c r="B3243" s="87">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48.888888888888886</v>
      </c>
      <c r="N3243" s="12"/>
      <c r="O3243" s="12"/>
      <c r="P3243" s="12"/>
    </row>
    <row r="3244" spans="1:16" x14ac:dyDescent="0.25">
      <c r="A3244" s="35">
        <v>3243</v>
      </c>
      <c r="B3244" s="87">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48.888888888888886</v>
      </c>
      <c r="N3244" s="12"/>
      <c r="O3244" s="12"/>
      <c r="P3244" s="12"/>
    </row>
    <row r="3245" spans="1:16" x14ac:dyDescent="0.25">
      <c r="A3245" s="35">
        <v>3244</v>
      </c>
      <c r="B3245" s="87">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48.888888888888886</v>
      </c>
      <c r="N3245" s="12"/>
      <c r="O3245" s="12"/>
      <c r="P3245" s="12"/>
    </row>
    <row r="3246" spans="1:16" x14ac:dyDescent="0.25">
      <c r="A3246" s="35">
        <v>3245</v>
      </c>
      <c r="B3246" s="87">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48.888888888888886</v>
      </c>
      <c r="N3246" s="12"/>
      <c r="O3246" s="12"/>
      <c r="P3246" s="12"/>
    </row>
    <row r="3247" spans="1:16" x14ac:dyDescent="0.25">
      <c r="A3247" s="35">
        <v>3246</v>
      </c>
      <c r="B3247" s="87">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48.888888888888886</v>
      </c>
      <c r="N3247" s="12"/>
      <c r="O3247" s="12"/>
      <c r="P3247" s="12"/>
    </row>
    <row r="3248" spans="1:16" x14ac:dyDescent="0.25">
      <c r="A3248" s="35">
        <v>3247</v>
      </c>
      <c r="B3248" s="87">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48.888888888888886</v>
      </c>
      <c r="N3248" s="12"/>
      <c r="O3248" s="12"/>
      <c r="P3248" s="12"/>
    </row>
    <row r="3249" spans="1:16" x14ac:dyDescent="0.25">
      <c r="A3249" s="35">
        <v>3248</v>
      </c>
      <c r="B3249" s="87">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28.333333333333332</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48.888888888888886</v>
      </c>
      <c r="N3249" s="12"/>
      <c r="O3249" s="12"/>
      <c r="P3249" s="12"/>
    </row>
    <row r="3250" spans="1:16" x14ac:dyDescent="0.25">
      <c r="A3250" s="35">
        <v>3249</v>
      </c>
      <c r="B3250" s="87">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28.333333333333332</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48.888888888888886</v>
      </c>
      <c r="N3250" s="12"/>
      <c r="O3250" s="12"/>
      <c r="P3250" s="12"/>
    </row>
    <row r="3251" spans="1:16" x14ac:dyDescent="0.25">
      <c r="A3251" s="35">
        <v>3250</v>
      </c>
      <c r="B3251" s="87">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28.333333333333332</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48.888888888888886</v>
      </c>
      <c r="N3251" s="12"/>
      <c r="O3251" s="12"/>
      <c r="P3251" s="12"/>
    </row>
    <row r="3252" spans="1:16" x14ac:dyDescent="0.25">
      <c r="A3252" s="35">
        <v>3251</v>
      </c>
      <c r="B3252" s="87">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28.333333333333332</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48.888888888888886</v>
      </c>
      <c r="N3252" s="12"/>
      <c r="O3252" s="12"/>
      <c r="P3252" s="12"/>
    </row>
    <row r="3253" spans="1:16" x14ac:dyDescent="0.25">
      <c r="A3253" s="35">
        <v>3252</v>
      </c>
      <c r="B3253" s="87">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28.333333333333332</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48.888888888888886</v>
      </c>
      <c r="N3253" s="12"/>
      <c r="O3253" s="12"/>
      <c r="P3253" s="12"/>
    </row>
    <row r="3254" spans="1:16" x14ac:dyDescent="0.25">
      <c r="A3254" s="35">
        <v>3253</v>
      </c>
      <c r="B3254" s="87">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28.333333333333332</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48.888888888888886</v>
      </c>
      <c r="N3254" s="12"/>
      <c r="O3254" s="12"/>
      <c r="P3254" s="12"/>
    </row>
    <row r="3255" spans="1:16" x14ac:dyDescent="0.25">
      <c r="A3255" s="35">
        <v>3254</v>
      </c>
      <c r="B3255" s="87">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28.333333333333332</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48.888888888888886</v>
      </c>
      <c r="N3255" s="12"/>
      <c r="O3255" s="12"/>
      <c r="P3255" s="12"/>
    </row>
    <row r="3256" spans="1:16" x14ac:dyDescent="0.25">
      <c r="A3256" s="35">
        <v>3255</v>
      </c>
      <c r="B3256" s="87">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19.444444444444443</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28.333333333333332</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48.888888888888886</v>
      </c>
      <c r="N3256" s="12"/>
      <c r="O3256" s="12"/>
      <c r="P3256" s="12"/>
    </row>
    <row r="3257" spans="1:16" x14ac:dyDescent="0.25">
      <c r="A3257" s="35">
        <v>3256</v>
      </c>
      <c r="B3257" s="87">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19.444444444444443</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28.333333333333332</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48.888888888888886</v>
      </c>
      <c r="N3257" s="12"/>
      <c r="O3257" s="12"/>
      <c r="P3257" s="12"/>
    </row>
    <row r="3258" spans="1:16" x14ac:dyDescent="0.25">
      <c r="A3258" s="35">
        <v>3257</v>
      </c>
      <c r="B3258" s="87">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19.444444444444443</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28.333333333333332</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48.888888888888886</v>
      </c>
      <c r="N3258" s="12"/>
      <c r="O3258" s="12"/>
      <c r="P3258" s="12"/>
    </row>
    <row r="3259" spans="1:16" x14ac:dyDescent="0.25">
      <c r="A3259" s="35">
        <v>3258</v>
      </c>
      <c r="B3259" s="87">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19.444444444444443</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48.888888888888886</v>
      </c>
      <c r="N3259" s="12"/>
      <c r="O3259" s="12"/>
      <c r="P3259" s="12"/>
    </row>
    <row r="3260" spans="1:16" x14ac:dyDescent="0.25">
      <c r="A3260" s="35">
        <v>3259</v>
      </c>
      <c r="B3260" s="87">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19.444444444444443</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48.888888888888886</v>
      </c>
      <c r="N3260" s="12"/>
      <c r="O3260" s="12"/>
      <c r="P3260" s="12"/>
    </row>
    <row r="3261" spans="1:16" x14ac:dyDescent="0.25">
      <c r="A3261" s="35">
        <v>3260</v>
      </c>
      <c r="B3261" s="87">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19.444444444444443</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48.888888888888886</v>
      </c>
      <c r="N3261" s="12"/>
      <c r="O3261" s="12"/>
      <c r="P3261" s="12"/>
    </row>
    <row r="3262" spans="1:16" x14ac:dyDescent="0.25">
      <c r="A3262" s="35">
        <v>3261</v>
      </c>
      <c r="B3262" s="87">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48.888888888888886</v>
      </c>
      <c r="N3262" s="12"/>
      <c r="O3262" s="12"/>
      <c r="P3262" s="12"/>
    </row>
    <row r="3263" spans="1:16" x14ac:dyDescent="0.25">
      <c r="A3263" s="35">
        <v>3262</v>
      </c>
      <c r="B3263" s="87">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48.888888888888886</v>
      </c>
      <c r="N3263" s="12"/>
      <c r="O3263" s="12"/>
      <c r="P3263" s="12"/>
    </row>
    <row r="3264" spans="1:16" x14ac:dyDescent="0.25">
      <c r="A3264" s="35">
        <v>3263</v>
      </c>
      <c r="B3264" s="87">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48.888888888888886</v>
      </c>
      <c r="N3264" s="12"/>
      <c r="O3264" s="12"/>
      <c r="P3264" s="12"/>
    </row>
    <row r="3265" spans="1:16" x14ac:dyDescent="0.25">
      <c r="A3265" s="35">
        <v>3264</v>
      </c>
      <c r="B3265" s="87">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48.888888888888886</v>
      </c>
      <c r="N3265" s="12"/>
      <c r="O3265" s="12"/>
      <c r="P3265" s="12"/>
    </row>
    <row r="3266" spans="1:16" x14ac:dyDescent="0.25">
      <c r="A3266" s="35">
        <v>3265</v>
      </c>
      <c r="B3266" s="87">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48.888888888888886</v>
      </c>
      <c r="N3266" s="12"/>
      <c r="O3266" s="12"/>
      <c r="P3266" s="12"/>
    </row>
    <row r="3267" spans="1:16" x14ac:dyDescent="0.25">
      <c r="A3267" s="35">
        <v>3266</v>
      </c>
      <c r="B3267" s="87">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48.888888888888886</v>
      </c>
      <c r="N3267" s="12"/>
      <c r="O3267" s="12"/>
      <c r="P3267" s="12"/>
    </row>
    <row r="3268" spans="1:16" x14ac:dyDescent="0.25">
      <c r="A3268" s="35">
        <v>3267</v>
      </c>
      <c r="B3268" s="87">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48.888888888888886</v>
      </c>
      <c r="N3268" s="12"/>
      <c r="O3268" s="12"/>
      <c r="P3268" s="12"/>
    </row>
    <row r="3269" spans="1:16" x14ac:dyDescent="0.25">
      <c r="A3269" s="35">
        <v>3268</v>
      </c>
      <c r="B3269" s="87">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48.888888888888886</v>
      </c>
      <c r="N3269" s="12"/>
      <c r="O3269" s="12"/>
      <c r="P3269" s="12"/>
    </row>
    <row r="3270" spans="1:16" x14ac:dyDescent="0.25">
      <c r="A3270" s="35">
        <v>3269</v>
      </c>
      <c r="B3270" s="87">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48.888888888888886</v>
      </c>
      <c r="N3270" s="12"/>
      <c r="O3270" s="12"/>
      <c r="P3270" s="12"/>
    </row>
    <row r="3271" spans="1:16" x14ac:dyDescent="0.25">
      <c r="A3271" s="35">
        <v>3270</v>
      </c>
      <c r="B3271" s="87">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48.888888888888886</v>
      </c>
      <c r="N3271" s="12"/>
      <c r="O3271" s="12"/>
      <c r="P3271" s="12"/>
    </row>
    <row r="3272" spans="1:16" x14ac:dyDescent="0.25">
      <c r="A3272" s="35">
        <v>3271</v>
      </c>
      <c r="B3272" s="87">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48.888888888888886</v>
      </c>
      <c r="N3272" s="12"/>
      <c r="O3272" s="12"/>
      <c r="P3272" s="12"/>
    </row>
    <row r="3273" spans="1:16" x14ac:dyDescent="0.25">
      <c r="A3273" s="35">
        <v>3272</v>
      </c>
      <c r="B3273" s="87">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28.333333333333332</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48.888888888888886</v>
      </c>
      <c r="N3273" s="12"/>
      <c r="O3273" s="12"/>
      <c r="P3273" s="12"/>
    </row>
    <row r="3274" spans="1:16" x14ac:dyDescent="0.25">
      <c r="A3274" s="35">
        <v>3273</v>
      </c>
      <c r="B3274" s="87">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28.333333333333332</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48.888888888888886</v>
      </c>
      <c r="N3274" s="12"/>
      <c r="O3274" s="12"/>
      <c r="P3274" s="12"/>
    </row>
    <row r="3275" spans="1:16" x14ac:dyDescent="0.25">
      <c r="A3275" s="35">
        <v>3274</v>
      </c>
      <c r="B3275" s="87">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28.333333333333332</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48.888888888888886</v>
      </c>
      <c r="N3275" s="12"/>
      <c r="O3275" s="12"/>
      <c r="P3275" s="12"/>
    </row>
    <row r="3276" spans="1:16" x14ac:dyDescent="0.25">
      <c r="A3276" s="35">
        <v>3275</v>
      </c>
      <c r="B3276" s="87">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28.333333333333332</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48.888888888888886</v>
      </c>
      <c r="N3276" s="12"/>
      <c r="O3276" s="12"/>
      <c r="P3276" s="12"/>
    </row>
    <row r="3277" spans="1:16" x14ac:dyDescent="0.25">
      <c r="A3277" s="35">
        <v>3276</v>
      </c>
      <c r="B3277" s="87">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28.333333333333332</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48.888888888888886</v>
      </c>
      <c r="N3277" s="12"/>
      <c r="O3277" s="12"/>
      <c r="P3277" s="12"/>
    </row>
    <row r="3278" spans="1:16" x14ac:dyDescent="0.25">
      <c r="A3278" s="35">
        <v>3277</v>
      </c>
      <c r="B3278" s="87">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28.333333333333332</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48.888888888888886</v>
      </c>
      <c r="N3278" s="12"/>
      <c r="O3278" s="12"/>
      <c r="P3278" s="12"/>
    </row>
    <row r="3279" spans="1:16" x14ac:dyDescent="0.25">
      <c r="A3279" s="35">
        <v>3278</v>
      </c>
      <c r="B3279" s="87">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28.333333333333332</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48.888888888888886</v>
      </c>
      <c r="N3279" s="12"/>
      <c r="O3279" s="12"/>
      <c r="P3279" s="12"/>
    </row>
    <row r="3280" spans="1:16" x14ac:dyDescent="0.25">
      <c r="A3280" s="35">
        <v>3279</v>
      </c>
      <c r="B3280" s="87">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19.444444444444443</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28.333333333333332</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48.888888888888886</v>
      </c>
      <c r="N3280" s="12"/>
      <c r="O3280" s="12"/>
      <c r="P3280" s="12"/>
    </row>
    <row r="3281" spans="1:16" x14ac:dyDescent="0.25">
      <c r="A3281" s="35">
        <v>3280</v>
      </c>
      <c r="B3281" s="87">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19.444444444444443</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28.333333333333332</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48.888888888888886</v>
      </c>
      <c r="N3281" s="12"/>
      <c r="O3281" s="12"/>
      <c r="P3281" s="12"/>
    </row>
    <row r="3282" spans="1:16" x14ac:dyDescent="0.25">
      <c r="A3282" s="35">
        <v>3281</v>
      </c>
      <c r="B3282" s="87">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19.444444444444443</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28.333333333333332</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48.888888888888886</v>
      </c>
      <c r="N3282" s="12"/>
      <c r="O3282" s="12"/>
      <c r="P3282" s="12"/>
    </row>
    <row r="3283" spans="1:16" x14ac:dyDescent="0.25">
      <c r="A3283" s="35">
        <v>3282</v>
      </c>
      <c r="B3283" s="87">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19.444444444444443</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48.888888888888886</v>
      </c>
      <c r="N3283" s="12"/>
      <c r="O3283" s="12"/>
      <c r="P3283" s="12"/>
    </row>
    <row r="3284" spans="1:16" x14ac:dyDescent="0.25">
      <c r="A3284" s="35">
        <v>3283</v>
      </c>
      <c r="B3284" s="87">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19.444444444444443</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48.888888888888886</v>
      </c>
      <c r="N3284" s="12"/>
      <c r="O3284" s="12"/>
      <c r="P3284" s="12"/>
    </row>
    <row r="3285" spans="1:16" x14ac:dyDescent="0.25">
      <c r="A3285" s="35">
        <v>3284</v>
      </c>
      <c r="B3285" s="87">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19.444444444444443</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48.888888888888886</v>
      </c>
      <c r="N3285" s="12"/>
      <c r="O3285" s="12"/>
      <c r="P3285" s="12"/>
    </row>
    <row r="3286" spans="1:16" x14ac:dyDescent="0.25">
      <c r="A3286" s="35">
        <v>3285</v>
      </c>
      <c r="B3286" s="87">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48.888888888888886</v>
      </c>
      <c r="N3286" s="12"/>
      <c r="O3286" s="12"/>
      <c r="P3286" s="12"/>
    </row>
    <row r="3287" spans="1:16" x14ac:dyDescent="0.25">
      <c r="A3287" s="35">
        <v>3286</v>
      </c>
      <c r="B3287" s="87">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48.888888888888886</v>
      </c>
      <c r="N3287" s="12"/>
      <c r="O3287" s="12"/>
      <c r="P3287" s="12"/>
    </row>
    <row r="3288" spans="1:16" x14ac:dyDescent="0.25">
      <c r="A3288" s="35">
        <v>3287</v>
      </c>
      <c r="B3288" s="87">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48.888888888888886</v>
      </c>
      <c r="N3288" s="12"/>
      <c r="O3288" s="12"/>
      <c r="P3288" s="12"/>
    </row>
    <row r="3289" spans="1:16" x14ac:dyDescent="0.25">
      <c r="A3289" s="35">
        <v>3288</v>
      </c>
      <c r="B3289" s="87">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48.888888888888886</v>
      </c>
      <c r="N3289" s="12"/>
      <c r="O3289" s="12"/>
      <c r="P3289" s="12"/>
    </row>
    <row r="3290" spans="1:16" x14ac:dyDescent="0.25">
      <c r="A3290" s="35">
        <v>3289</v>
      </c>
      <c r="B3290" s="87">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48.888888888888886</v>
      </c>
      <c r="N3290" s="12"/>
      <c r="O3290" s="12"/>
      <c r="P3290" s="12"/>
    </row>
    <row r="3291" spans="1:16" x14ac:dyDescent="0.25">
      <c r="A3291" s="35">
        <v>3290</v>
      </c>
      <c r="B3291" s="87">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48.888888888888886</v>
      </c>
      <c r="N3291" s="12"/>
      <c r="O3291" s="12"/>
      <c r="P3291" s="12"/>
    </row>
    <row r="3292" spans="1:16" x14ac:dyDescent="0.25">
      <c r="A3292" s="35">
        <v>3291</v>
      </c>
      <c r="B3292" s="87">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48.888888888888886</v>
      </c>
      <c r="N3292" s="12"/>
      <c r="O3292" s="12"/>
      <c r="P3292" s="12"/>
    </row>
    <row r="3293" spans="1:16" x14ac:dyDescent="0.25">
      <c r="A3293" s="35">
        <v>3292</v>
      </c>
      <c r="B3293" s="87">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48.888888888888886</v>
      </c>
      <c r="N3293" s="12"/>
      <c r="O3293" s="12"/>
      <c r="P3293" s="12"/>
    </row>
    <row r="3294" spans="1:16" x14ac:dyDescent="0.25">
      <c r="A3294" s="35">
        <v>3293</v>
      </c>
      <c r="B3294" s="87">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48.888888888888886</v>
      </c>
      <c r="N3294" s="12"/>
      <c r="O3294" s="12"/>
      <c r="P3294" s="12"/>
    </row>
    <row r="3295" spans="1:16" x14ac:dyDescent="0.25">
      <c r="A3295" s="35">
        <v>3294</v>
      </c>
      <c r="B3295" s="87">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48.888888888888886</v>
      </c>
      <c r="N3295" s="12"/>
      <c r="O3295" s="12"/>
      <c r="P3295" s="12"/>
    </row>
    <row r="3296" spans="1:16" x14ac:dyDescent="0.25">
      <c r="A3296" s="35">
        <v>3295</v>
      </c>
      <c r="B3296" s="87">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48.888888888888886</v>
      </c>
      <c r="N3296" s="12"/>
      <c r="O3296" s="12"/>
      <c r="P3296" s="12"/>
    </row>
    <row r="3297" spans="1:16" x14ac:dyDescent="0.25">
      <c r="A3297" s="35">
        <v>3296</v>
      </c>
      <c r="B3297" s="87">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28.333333333333332</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48.888888888888886</v>
      </c>
      <c r="N3297" s="12"/>
      <c r="O3297" s="12"/>
      <c r="P3297" s="12"/>
    </row>
    <row r="3298" spans="1:16" x14ac:dyDescent="0.25">
      <c r="A3298" s="35">
        <v>3297</v>
      </c>
      <c r="B3298" s="87">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28.333333333333332</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48.888888888888886</v>
      </c>
      <c r="N3298" s="12"/>
      <c r="O3298" s="12"/>
      <c r="P3298" s="12"/>
    </row>
    <row r="3299" spans="1:16" x14ac:dyDescent="0.25">
      <c r="A3299" s="35">
        <v>3298</v>
      </c>
      <c r="B3299" s="87">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28.333333333333332</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48.888888888888886</v>
      </c>
      <c r="N3299" s="12"/>
      <c r="O3299" s="12"/>
      <c r="P3299" s="12"/>
    </row>
    <row r="3300" spans="1:16" x14ac:dyDescent="0.25">
      <c r="A3300" s="35">
        <v>3299</v>
      </c>
      <c r="B3300" s="87">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28.333333333333332</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48.888888888888886</v>
      </c>
      <c r="N3300" s="12"/>
      <c r="O3300" s="12"/>
      <c r="P3300" s="12"/>
    </row>
    <row r="3301" spans="1:16" x14ac:dyDescent="0.25">
      <c r="A3301" s="35">
        <v>3300</v>
      </c>
      <c r="B3301" s="87">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28.333333333333332</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48.888888888888886</v>
      </c>
      <c r="N3301" s="12"/>
      <c r="O3301" s="12"/>
      <c r="P3301" s="12"/>
    </row>
    <row r="3302" spans="1:16" x14ac:dyDescent="0.25">
      <c r="A3302" s="35">
        <v>3301</v>
      </c>
      <c r="B3302" s="87">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28.333333333333332</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48.888888888888886</v>
      </c>
      <c r="N3302" s="12"/>
      <c r="O3302" s="12"/>
      <c r="P3302" s="12"/>
    </row>
    <row r="3303" spans="1:16" x14ac:dyDescent="0.25">
      <c r="A3303" s="35">
        <v>3302</v>
      </c>
      <c r="B3303" s="87">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28.333333333333332</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48.888888888888886</v>
      </c>
      <c r="N3303" s="12"/>
      <c r="O3303" s="12"/>
      <c r="P3303" s="12"/>
    </row>
    <row r="3304" spans="1:16" x14ac:dyDescent="0.25">
      <c r="A3304" s="35">
        <v>3303</v>
      </c>
      <c r="B3304" s="87">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19.444444444444443</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28.333333333333332</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48.888888888888886</v>
      </c>
      <c r="N3304" s="12"/>
      <c r="O3304" s="12"/>
      <c r="P3304" s="12"/>
    </row>
    <row r="3305" spans="1:16" x14ac:dyDescent="0.25">
      <c r="A3305" s="35">
        <v>3304</v>
      </c>
      <c r="B3305" s="87">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19.444444444444443</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28.333333333333332</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48.888888888888886</v>
      </c>
      <c r="N3305" s="12"/>
      <c r="O3305" s="12"/>
      <c r="P3305" s="12"/>
    </row>
    <row r="3306" spans="1:16" x14ac:dyDescent="0.25">
      <c r="A3306" s="35">
        <v>3305</v>
      </c>
      <c r="B3306" s="87">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19.444444444444443</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28.333333333333332</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48.888888888888886</v>
      </c>
      <c r="N3306" s="12"/>
      <c r="O3306" s="12"/>
      <c r="P3306" s="12"/>
    </row>
    <row r="3307" spans="1:16" x14ac:dyDescent="0.25">
      <c r="A3307" s="35">
        <v>3306</v>
      </c>
      <c r="B3307" s="87">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19.444444444444443</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48.888888888888886</v>
      </c>
      <c r="N3307" s="12"/>
      <c r="O3307" s="12"/>
      <c r="P3307" s="12"/>
    </row>
    <row r="3308" spans="1:16" x14ac:dyDescent="0.25">
      <c r="A3308" s="35">
        <v>3307</v>
      </c>
      <c r="B3308" s="87">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19.444444444444443</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48.888888888888886</v>
      </c>
      <c r="N3308" s="12"/>
      <c r="O3308" s="12"/>
      <c r="P3308" s="12"/>
    </row>
    <row r="3309" spans="1:16" x14ac:dyDescent="0.25">
      <c r="A3309" s="35">
        <v>3308</v>
      </c>
      <c r="B3309" s="87">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19.444444444444443</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48.888888888888886</v>
      </c>
      <c r="N3309" s="12"/>
      <c r="O3309" s="12"/>
      <c r="P3309" s="12"/>
    </row>
    <row r="3310" spans="1:16" x14ac:dyDescent="0.25">
      <c r="A3310" s="35">
        <v>3309</v>
      </c>
      <c r="B3310" s="87">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48.888888888888886</v>
      </c>
      <c r="N3310" s="12"/>
      <c r="O3310" s="12"/>
      <c r="P3310" s="12"/>
    </row>
    <row r="3311" spans="1:16" x14ac:dyDescent="0.25">
      <c r="A3311" s="35">
        <v>3310</v>
      </c>
      <c r="B3311" s="87">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48.888888888888886</v>
      </c>
      <c r="N3311" s="12"/>
      <c r="O3311" s="12"/>
      <c r="P3311" s="12"/>
    </row>
    <row r="3312" spans="1:16" x14ac:dyDescent="0.25">
      <c r="A3312" s="35">
        <v>3311</v>
      </c>
      <c r="B3312" s="87">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48.888888888888886</v>
      </c>
      <c r="N3312" s="12"/>
      <c r="O3312" s="12"/>
      <c r="P3312" s="12"/>
    </row>
    <row r="3313" spans="1:16" x14ac:dyDescent="0.25">
      <c r="A3313" s="35">
        <v>3312</v>
      </c>
      <c r="B3313" s="87">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48.888888888888886</v>
      </c>
      <c r="N3313" s="12"/>
      <c r="O3313" s="12"/>
      <c r="P3313" s="12"/>
    </row>
    <row r="3314" spans="1:16" x14ac:dyDescent="0.25">
      <c r="A3314" s="35">
        <v>3313</v>
      </c>
      <c r="B3314" s="87">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48.888888888888886</v>
      </c>
      <c r="N3314" s="12"/>
      <c r="O3314" s="12"/>
      <c r="P3314" s="12"/>
    </row>
    <row r="3315" spans="1:16" x14ac:dyDescent="0.25">
      <c r="A3315" s="35">
        <v>3314</v>
      </c>
      <c r="B3315" s="87">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48.888888888888886</v>
      </c>
      <c r="N3315" s="12"/>
      <c r="O3315" s="12"/>
      <c r="P3315" s="12"/>
    </row>
    <row r="3316" spans="1:16" x14ac:dyDescent="0.25">
      <c r="A3316" s="35">
        <v>3315</v>
      </c>
      <c r="B3316" s="87">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48.888888888888886</v>
      </c>
      <c r="N3316" s="12"/>
      <c r="O3316" s="12"/>
      <c r="P3316" s="12"/>
    </row>
    <row r="3317" spans="1:16" x14ac:dyDescent="0.25">
      <c r="A3317" s="35">
        <v>3316</v>
      </c>
      <c r="B3317" s="87">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48.888888888888886</v>
      </c>
      <c r="N3317" s="12"/>
      <c r="O3317" s="12"/>
      <c r="P3317" s="12"/>
    </row>
    <row r="3318" spans="1:16" x14ac:dyDescent="0.25">
      <c r="A3318" s="35">
        <v>3317</v>
      </c>
      <c r="B3318" s="87">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48.888888888888886</v>
      </c>
      <c r="N3318" s="12"/>
      <c r="O3318" s="12"/>
      <c r="P3318" s="12"/>
    </row>
    <row r="3319" spans="1:16" x14ac:dyDescent="0.25">
      <c r="A3319" s="35">
        <v>3318</v>
      </c>
      <c r="B3319" s="87">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48.888888888888886</v>
      </c>
      <c r="N3319" s="12"/>
      <c r="O3319" s="12"/>
      <c r="P3319" s="12"/>
    </row>
    <row r="3320" spans="1:16" x14ac:dyDescent="0.25">
      <c r="A3320" s="35">
        <v>3319</v>
      </c>
      <c r="B3320" s="87">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48.888888888888886</v>
      </c>
      <c r="N3320" s="12"/>
      <c r="O3320" s="12"/>
      <c r="P3320" s="12"/>
    </row>
    <row r="3321" spans="1:16" x14ac:dyDescent="0.25">
      <c r="A3321" s="35">
        <v>3320</v>
      </c>
      <c r="B3321" s="87">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28.333333333333332</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48.888888888888886</v>
      </c>
      <c r="N3321" s="12"/>
      <c r="O3321" s="12"/>
      <c r="P3321" s="12"/>
    </row>
    <row r="3322" spans="1:16" x14ac:dyDescent="0.25">
      <c r="A3322" s="35">
        <v>3321</v>
      </c>
      <c r="B3322" s="87">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28.333333333333332</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48.888888888888886</v>
      </c>
      <c r="N3322" s="12"/>
      <c r="O3322" s="12"/>
      <c r="P3322" s="12"/>
    </row>
    <row r="3323" spans="1:16" x14ac:dyDescent="0.25">
      <c r="A3323" s="35">
        <v>3322</v>
      </c>
      <c r="B3323" s="87">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28.333333333333332</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48.888888888888886</v>
      </c>
      <c r="N3323" s="12"/>
      <c r="O3323" s="12"/>
      <c r="P3323" s="12"/>
    </row>
    <row r="3324" spans="1:16" x14ac:dyDescent="0.25">
      <c r="A3324" s="35">
        <v>3323</v>
      </c>
      <c r="B3324" s="87">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28.333333333333332</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48.888888888888886</v>
      </c>
      <c r="N3324" s="12"/>
      <c r="O3324" s="12"/>
      <c r="P3324" s="12"/>
    </row>
    <row r="3325" spans="1:16" x14ac:dyDescent="0.25">
      <c r="A3325" s="35">
        <v>3324</v>
      </c>
      <c r="B3325" s="87">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28.333333333333332</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48.888888888888886</v>
      </c>
      <c r="N3325" s="12"/>
      <c r="O3325" s="12"/>
      <c r="P3325" s="12"/>
    </row>
    <row r="3326" spans="1:16" x14ac:dyDescent="0.25">
      <c r="A3326" s="35">
        <v>3325</v>
      </c>
      <c r="B3326" s="87">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28.333333333333332</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48.888888888888886</v>
      </c>
      <c r="N3326" s="12"/>
      <c r="O3326" s="12"/>
      <c r="P3326" s="12"/>
    </row>
    <row r="3327" spans="1:16" x14ac:dyDescent="0.25">
      <c r="A3327" s="35">
        <v>3326</v>
      </c>
      <c r="B3327" s="87">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28.333333333333332</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48.888888888888886</v>
      </c>
      <c r="N3327" s="12"/>
      <c r="O3327" s="12"/>
      <c r="P3327" s="12"/>
    </row>
    <row r="3328" spans="1:16" x14ac:dyDescent="0.25">
      <c r="A3328" s="35">
        <v>3327</v>
      </c>
      <c r="B3328" s="87">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19.444444444444443</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28.333333333333332</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48.888888888888886</v>
      </c>
      <c r="N3328" s="12"/>
      <c r="O3328" s="12"/>
      <c r="P3328" s="12"/>
    </row>
    <row r="3329" spans="1:16" x14ac:dyDescent="0.25">
      <c r="A3329" s="35">
        <v>3328</v>
      </c>
      <c r="B3329" s="87">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19.444444444444443</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28.333333333333332</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48.888888888888886</v>
      </c>
      <c r="N3329" s="12"/>
      <c r="O3329" s="12"/>
      <c r="P3329" s="12"/>
    </row>
    <row r="3330" spans="1:16" x14ac:dyDescent="0.25">
      <c r="A3330" s="35">
        <v>3329</v>
      </c>
      <c r="B3330" s="87">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19.444444444444443</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28.333333333333332</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48.888888888888886</v>
      </c>
      <c r="N3330" s="12"/>
      <c r="O3330" s="12"/>
      <c r="P3330" s="12"/>
    </row>
    <row r="3331" spans="1:16" x14ac:dyDescent="0.25">
      <c r="A3331" s="35">
        <v>3330</v>
      </c>
      <c r="B3331" s="87">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19.444444444444443</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48.888888888888886</v>
      </c>
      <c r="N3331" s="12"/>
      <c r="O3331" s="12"/>
      <c r="P3331" s="12"/>
    </row>
    <row r="3332" spans="1:16" x14ac:dyDescent="0.25">
      <c r="A3332" s="35">
        <v>3331</v>
      </c>
      <c r="B3332" s="87">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19.444444444444443</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48.888888888888886</v>
      </c>
      <c r="N3332" s="12"/>
      <c r="O3332" s="12"/>
      <c r="P3332" s="12"/>
    </row>
    <row r="3333" spans="1:16" x14ac:dyDescent="0.25">
      <c r="A3333" s="35">
        <v>3332</v>
      </c>
      <c r="B3333" s="87">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19.444444444444443</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48.888888888888886</v>
      </c>
      <c r="N3333" s="12"/>
      <c r="O3333" s="12"/>
      <c r="P3333" s="12"/>
    </row>
    <row r="3334" spans="1:16" x14ac:dyDescent="0.25">
      <c r="A3334" s="35">
        <v>3333</v>
      </c>
      <c r="B3334" s="87">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48.888888888888886</v>
      </c>
      <c r="N3334" s="12"/>
      <c r="O3334" s="12"/>
      <c r="P3334" s="12"/>
    </row>
    <row r="3335" spans="1:16" x14ac:dyDescent="0.25">
      <c r="A3335" s="35">
        <v>3334</v>
      </c>
      <c r="B3335" s="87">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48.888888888888886</v>
      </c>
      <c r="N3335" s="12"/>
      <c r="O3335" s="12"/>
      <c r="P3335" s="12"/>
    </row>
    <row r="3336" spans="1:16" x14ac:dyDescent="0.25">
      <c r="A3336" s="35">
        <v>3335</v>
      </c>
      <c r="B3336" s="87">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48.888888888888886</v>
      </c>
      <c r="N3336" s="12"/>
      <c r="O3336" s="12"/>
      <c r="P3336" s="12"/>
    </row>
    <row r="3337" spans="1:16" x14ac:dyDescent="0.25">
      <c r="A3337" s="35">
        <v>3336</v>
      </c>
      <c r="B3337" s="87">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48.888888888888886</v>
      </c>
      <c r="N3337" s="12"/>
      <c r="O3337" s="12"/>
      <c r="P3337" s="12"/>
    </row>
    <row r="3338" spans="1:16" x14ac:dyDescent="0.25">
      <c r="A3338" s="35">
        <v>3337</v>
      </c>
      <c r="B3338" s="87">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48.888888888888886</v>
      </c>
      <c r="N3338" s="12"/>
      <c r="O3338" s="12"/>
      <c r="P3338" s="12"/>
    </row>
    <row r="3339" spans="1:16" x14ac:dyDescent="0.25">
      <c r="A3339" s="35">
        <v>3338</v>
      </c>
      <c r="B3339" s="87">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48.888888888888886</v>
      </c>
      <c r="N3339" s="12"/>
      <c r="O3339" s="12"/>
      <c r="P3339" s="12"/>
    </row>
    <row r="3340" spans="1:16" x14ac:dyDescent="0.25">
      <c r="A3340" s="35">
        <v>3339</v>
      </c>
      <c r="B3340" s="87">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48.888888888888886</v>
      </c>
      <c r="N3340" s="12"/>
      <c r="O3340" s="12"/>
      <c r="P3340" s="12"/>
    </row>
    <row r="3341" spans="1:16" x14ac:dyDescent="0.25">
      <c r="A3341" s="35">
        <v>3340</v>
      </c>
      <c r="B3341" s="87">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48.888888888888886</v>
      </c>
      <c r="N3341" s="12"/>
      <c r="O3341" s="12"/>
      <c r="P3341" s="12"/>
    </row>
    <row r="3342" spans="1:16" x14ac:dyDescent="0.25">
      <c r="A3342" s="35">
        <v>3341</v>
      </c>
      <c r="B3342" s="87">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48.888888888888886</v>
      </c>
      <c r="N3342" s="12"/>
      <c r="O3342" s="12"/>
      <c r="P3342" s="12"/>
    </row>
    <row r="3343" spans="1:16" x14ac:dyDescent="0.25">
      <c r="A3343" s="35">
        <v>3342</v>
      </c>
      <c r="B3343" s="87">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48.888888888888886</v>
      </c>
      <c r="N3343" s="12"/>
      <c r="O3343" s="12"/>
      <c r="P3343" s="12"/>
    </row>
    <row r="3344" spans="1:16" x14ac:dyDescent="0.25">
      <c r="A3344" s="35">
        <v>3343</v>
      </c>
      <c r="B3344" s="87">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48.888888888888886</v>
      </c>
      <c r="N3344" s="12"/>
      <c r="O3344" s="12"/>
      <c r="P3344" s="12"/>
    </row>
    <row r="3345" spans="1:16" x14ac:dyDescent="0.25">
      <c r="A3345" s="35">
        <v>3344</v>
      </c>
      <c r="B3345" s="87">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28.333333333333332</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48.888888888888886</v>
      </c>
      <c r="N3345" s="12"/>
      <c r="O3345" s="12"/>
      <c r="P3345" s="12"/>
    </row>
    <row r="3346" spans="1:16" x14ac:dyDescent="0.25">
      <c r="A3346" s="35">
        <v>3345</v>
      </c>
      <c r="B3346" s="87">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28.333333333333332</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48.888888888888886</v>
      </c>
      <c r="N3346" s="12"/>
      <c r="O3346" s="12"/>
      <c r="P3346" s="12"/>
    </row>
    <row r="3347" spans="1:16" x14ac:dyDescent="0.25">
      <c r="A3347" s="35">
        <v>3346</v>
      </c>
      <c r="B3347" s="87">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28.333333333333332</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48.888888888888886</v>
      </c>
      <c r="N3347" s="12"/>
      <c r="O3347" s="12"/>
      <c r="P3347" s="12"/>
    </row>
    <row r="3348" spans="1:16" x14ac:dyDescent="0.25">
      <c r="A3348" s="35">
        <v>3347</v>
      </c>
      <c r="B3348" s="87">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28.333333333333332</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48.888888888888886</v>
      </c>
      <c r="N3348" s="12"/>
      <c r="O3348" s="12"/>
      <c r="P3348" s="12"/>
    </row>
    <row r="3349" spans="1:16" x14ac:dyDescent="0.25">
      <c r="A3349" s="35">
        <v>3348</v>
      </c>
      <c r="B3349" s="87">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28.333333333333332</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48.888888888888886</v>
      </c>
      <c r="N3349" s="12"/>
      <c r="O3349" s="12"/>
      <c r="P3349" s="12"/>
    </row>
    <row r="3350" spans="1:16" x14ac:dyDescent="0.25">
      <c r="A3350" s="35">
        <v>3349</v>
      </c>
      <c r="B3350" s="87">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28.333333333333332</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48.888888888888886</v>
      </c>
      <c r="N3350" s="12"/>
      <c r="O3350" s="12"/>
      <c r="P3350" s="12"/>
    </row>
    <row r="3351" spans="1:16" x14ac:dyDescent="0.25">
      <c r="A3351" s="35">
        <v>3350</v>
      </c>
      <c r="B3351" s="87">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28.333333333333332</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48.888888888888886</v>
      </c>
      <c r="N3351" s="12"/>
      <c r="O3351" s="12"/>
      <c r="P3351" s="12"/>
    </row>
    <row r="3352" spans="1:16" x14ac:dyDescent="0.25">
      <c r="A3352" s="35">
        <v>3351</v>
      </c>
      <c r="B3352" s="87">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19.444444444444443</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28.333333333333332</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48.888888888888886</v>
      </c>
      <c r="N3352" s="12"/>
      <c r="O3352" s="12"/>
      <c r="P3352" s="12"/>
    </row>
    <row r="3353" spans="1:16" x14ac:dyDescent="0.25">
      <c r="A3353" s="35">
        <v>3352</v>
      </c>
      <c r="B3353" s="87">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19.444444444444443</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28.333333333333332</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48.888888888888886</v>
      </c>
      <c r="N3353" s="12"/>
      <c r="O3353" s="12"/>
      <c r="P3353" s="12"/>
    </row>
    <row r="3354" spans="1:16" x14ac:dyDescent="0.25">
      <c r="A3354" s="35">
        <v>3353</v>
      </c>
      <c r="B3354" s="87">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19.444444444444443</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28.333333333333332</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48.888888888888886</v>
      </c>
      <c r="N3354" s="12"/>
      <c r="O3354" s="12"/>
      <c r="P3354" s="12"/>
    </row>
    <row r="3355" spans="1:16" x14ac:dyDescent="0.25">
      <c r="A3355" s="35">
        <v>3354</v>
      </c>
      <c r="B3355" s="87">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19.444444444444443</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48.888888888888886</v>
      </c>
      <c r="N3355" s="12"/>
      <c r="O3355" s="12"/>
      <c r="P3355" s="12"/>
    </row>
    <row r="3356" spans="1:16" x14ac:dyDescent="0.25">
      <c r="A3356" s="35">
        <v>3355</v>
      </c>
      <c r="B3356" s="87">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19.444444444444443</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48.888888888888886</v>
      </c>
      <c r="N3356" s="12"/>
      <c r="O3356" s="12"/>
      <c r="P3356" s="12"/>
    </row>
    <row r="3357" spans="1:16" x14ac:dyDescent="0.25">
      <c r="A3357" s="35">
        <v>3356</v>
      </c>
      <c r="B3357" s="87">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19.444444444444443</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48.888888888888886</v>
      </c>
      <c r="N3357" s="12"/>
      <c r="O3357" s="12"/>
      <c r="P3357" s="12"/>
    </row>
    <row r="3358" spans="1:16" x14ac:dyDescent="0.25">
      <c r="A3358" s="35">
        <v>3357</v>
      </c>
      <c r="B3358" s="87">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48.888888888888886</v>
      </c>
      <c r="N3358" s="12"/>
      <c r="O3358" s="12"/>
      <c r="P3358" s="12"/>
    </row>
    <row r="3359" spans="1:16" x14ac:dyDescent="0.25">
      <c r="A3359" s="35">
        <v>3358</v>
      </c>
      <c r="B3359" s="87">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48.888888888888886</v>
      </c>
      <c r="N3359" s="12"/>
      <c r="O3359" s="12"/>
      <c r="P3359" s="12"/>
    </row>
    <row r="3360" spans="1:16" x14ac:dyDescent="0.25">
      <c r="A3360" s="35">
        <v>3359</v>
      </c>
      <c r="B3360" s="87">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48.888888888888886</v>
      </c>
      <c r="N3360" s="12"/>
      <c r="O3360" s="12"/>
      <c r="P3360" s="12"/>
    </row>
    <row r="3361" spans="1:16" x14ac:dyDescent="0.25">
      <c r="A3361" s="35">
        <v>3360</v>
      </c>
      <c r="B3361" s="87">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48.888888888888886</v>
      </c>
      <c r="N3361" s="12"/>
      <c r="O3361" s="12"/>
      <c r="P3361" s="12"/>
    </row>
    <row r="3362" spans="1:16" x14ac:dyDescent="0.25">
      <c r="A3362" s="35">
        <v>3361</v>
      </c>
      <c r="B3362" s="87">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48.888888888888886</v>
      </c>
      <c r="N3362" s="12"/>
      <c r="O3362" s="12"/>
      <c r="P3362" s="12"/>
    </row>
    <row r="3363" spans="1:16" x14ac:dyDescent="0.25">
      <c r="A3363" s="35">
        <v>3362</v>
      </c>
      <c r="B3363" s="87">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48.888888888888886</v>
      </c>
      <c r="N3363" s="12"/>
      <c r="O3363" s="12"/>
      <c r="P3363" s="12"/>
    </row>
    <row r="3364" spans="1:16" x14ac:dyDescent="0.25">
      <c r="A3364" s="35">
        <v>3363</v>
      </c>
      <c r="B3364" s="87">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48.888888888888886</v>
      </c>
      <c r="N3364" s="12"/>
      <c r="O3364" s="12"/>
      <c r="P3364" s="12"/>
    </row>
    <row r="3365" spans="1:16" x14ac:dyDescent="0.25">
      <c r="A3365" s="35">
        <v>3364</v>
      </c>
      <c r="B3365" s="87">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48.888888888888886</v>
      </c>
      <c r="N3365" s="12"/>
      <c r="O3365" s="12"/>
      <c r="P3365" s="12"/>
    </row>
    <row r="3366" spans="1:16" x14ac:dyDescent="0.25">
      <c r="A3366" s="35">
        <v>3365</v>
      </c>
      <c r="B3366" s="87">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48.888888888888886</v>
      </c>
      <c r="N3366" s="12"/>
      <c r="O3366" s="12"/>
      <c r="P3366" s="12"/>
    </row>
    <row r="3367" spans="1:16" x14ac:dyDescent="0.25">
      <c r="A3367" s="35">
        <v>3366</v>
      </c>
      <c r="B3367" s="87">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48.888888888888886</v>
      </c>
      <c r="N3367" s="12"/>
      <c r="O3367" s="12"/>
      <c r="P3367" s="12"/>
    </row>
    <row r="3368" spans="1:16" x14ac:dyDescent="0.25">
      <c r="A3368" s="35">
        <v>3367</v>
      </c>
      <c r="B3368" s="87">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48.888888888888886</v>
      </c>
      <c r="N3368" s="12"/>
      <c r="O3368" s="12"/>
      <c r="P3368" s="12"/>
    </row>
    <row r="3369" spans="1:16" x14ac:dyDescent="0.25">
      <c r="A3369" s="35">
        <v>3368</v>
      </c>
      <c r="B3369" s="87">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28.333333333333332</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48.888888888888886</v>
      </c>
      <c r="N3369" s="12"/>
      <c r="O3369" s="12"/>
      <c r="P3369" s="12"/>
    </row>
    <row r="3370" spans="1:16" x14ac:dyDescent="0.25">
      <c r="A3370" s="35">
        <v>3369</v>
      </c>
      <c r="B3370" s="87">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28.333333333333332</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48.888888888888886</v>
      </c>
      <c r="N3370" s="12"/>
      <c r="O3370" s="12"/>
      <c r="P3370" s="12"/>
    </row>
    <row r="3371" spans="1:16" x14ac:dyDescent="0.25">
      <c r="A3371" s="35">
        <v>3370</v>
      </c>
      <c r="B3371" s="87">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28.333333333333332</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48.888888888888886</v>
      </c>
      <c r="N3371" s="12"/>
      <c r="O3371" s="12"/>
      <c r="P3371" s="12"/>
    </row>
    <row r="3372" spans="1:16" x14ac:dyDescent="0.25">
      <c r="A3372" s="35">
        <v>3371</v>
      </c>
      <c r="B3372" s="87">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28.333333333333332</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48.888888888888886</v>
      </c>
      <c r="N3372" s="12"/>
      <c r="O3372" s="12"/>
      <c r="P3372" s="12"/>
    </row>
    <row r="3373" spans="1:16" x14ac:dyDescent="0.25">
      <c r="A3373" s="35">
        <v>3372</v>
      </c>
      <c r="B3373" s="87">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28.333333333333332</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48.888888888888886</v>
      </c>
      <c r="N3373" s="12"/>
      <c r="O3373" s="12"/>
      <c r="P3373" s="12"/>
    </row>
    <row r="3374" spans="1:16" x14ac:dyDescent="0.25">
      <c r="A3374" s="35">
        <v>3373</v>
      </c>
      <c r="B3374" s="87">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28.333333333333332</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48.888888888888886</v>
      </c>
      <c r="N3374" s="12"/>
      <c r="O3374" s="12"/>
      <c r="P3374" s="12"/>
    </row>
    <row r="3375" spans="1:16" x14ac:dyDescent="0.25">
      <c r="A3375" s="35">
        <v>3374</v>
      </c>
      <c r="B3375" s="87">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28.333333333333332</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48.888888888888886</v>
      </c>
      <c r="N3375" s="12"/>
      <c r="O3375" s="12"/>
      <c r="P3375" s="12"/>
    </row>
    <row r="3376" spans="1:16" x14ac:dyDescent="0.25">
      <c r="A3376" s="35">
        <v>3375</v>
      </c>
      <c r="B3376" s="87">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19.444444444444443</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28.333333333333332</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48.888888888888886</v>
      </c>
      <c r="N3376" s="12"/>
      <c r="O3376" s="12"/>
      <c r="P3376" s="12"/>
    </row>
    <row r="3377" spans="1:16" x14ac:dyDescent="0.25">
      <c r="A3377" s="35">
        <v>3376</v>
      </c>
      <c r="B3377" s="87">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19.444444444444443</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28.333333333333332</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48.888888888888886</v>
      </c>
      <c r="N3377" s="12"/>
      <c r="O3377" s="12"/>
      <c r="P3377" s="12"/>
    </row>
    <row r="3378" spans="1:16" x14ac:dyDescent="0.25">
      <c r="A3378" s="35">
        <v>3377</v>
      </c>
      <c r="B3378" s="87">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19.444444444444443</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28.333333333333332</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48.888888888888886</v>
      </c>
      <c r="N3378" s="12"/>
      <c r="O3378" s="12"/>
      <c r="P3378" s="12"/>
    </row>
    <row r="3379" spans="1:16" x14ac:dyDescent="0.25">
      <c r="A3379" s="35">
        <v>3378</v>
      </c>
      <c r="B3379" s="87">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19.444444444444443</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48.888888888888886</v>
      </c>
      <c r="N3379" s="12"/>
      <c r="O3379" s="12"/>
      <c r="P3379" s="12"/>
    </row>
    <row r="3380" spans="1:16" x14ac:dyDescent="0.25">
      <c r="A3380" s="35">
        <v>3379</v>
      </c>
      <c r="B3380" s="87">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19.444444444444443</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48.888888888888886</v>
      </c>
      <c r="N3380" s="12"/>
      <c r="O3380" s="12"/>
      <c r="P3380" s="12"/>
    </row>
    <row r="3381" spans="1:16" x14ac:dyDescent="0.25">
      <c r="A3381" s="35">
        <v>3380</v>
      </c>
      <c r="B3381" s="87">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19.444444444444443</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48.888888888888886</v>
      </c>
      <c r="N3381" s="12"/>
      <c r="O3381" s="12"/>
      <c r="P3381" s="12"/>
    </row>
    <row r="3382" spans="1:16" x14ac:dyDescent="0.25">
      <c r="A3382" s="35">
        <v>3381</v>
      </c>
      <c r="B3382" s="87">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48.888888888888886</v>
      </c>
      <c r="N3382" s="12"/>
      <c r="O3382" s="12"/>
      <c r="P3382" s="12"/>
    </row>
    <row r="3383" spans="1:16" x14ac:dyDescent="0.25">
      <c r="A3383" s="35">
        <v>3382</v>
      </c>
      <c r="B3383" s="87">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48.888888888888886</v>
      </c>
      <c r="N3383" s="12"/>
      <c r="O3383" s="12"/>
      <c r="P3383" s="12"/>
    </row>
    <row r="3384" spans="1:16" x14ac:dyDescent="0.25">
      <c r="A3384" s="35">
        <v>3383</v>
      </c>
      <c r="B3384" s="87">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48.888888888888886</v>
      </c>
      <c r="N3384" s="12"/>
      <c r="O3384" s="12"/>
      <c r="P3384" s="12"/>
    </row>
    <row r="3385" spans="1:16" x14ac:dyDescent="0.25">
      <c r="A3385" s="35">
        <v>3384</v>
      </c>
      <c r="B3385" s="87">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48.888888888888886</v>
      </c>
      <c r="N3385" s="12"/>
      <c r="O3385" s="12"/>
      <c r="P3385" s="12"/>
    </row>
    <row r="3386" spans="1:16" x14ac:dyDescent="0.25">
      <c r="A3386" s="35">
        <v>3385</v>
      </c>
      <c r="B3386" s="87">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48.888888888888886</v>
      </c>
      <c r="N3386" s="12"/>
      <c r="O3386" s="12"/>
      <c r="P3386" s="12"/>
    </row>
    <row r="3387" spans="1:16" x14ac:dyDescent="0.25">
      <c r="A3387" s="35">
        <v>3386</v>
      </c>
      <c r="B3387" s="87">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48.888888888888886</v>
      </c>
      <c r="N3387" s="12"/>
      <c r="O3387" s="12"/>
      <c r="P3387" s="12"/>
    </row>
    <row r="3388" spans="1:16" x14ac:dyDescent="0.25">
      <c r="A3388" s="35">
        <v>3387</v>
      </c>
      <c r="B3388" s="87">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48.888888888888886</v>
      </c>
      <c r="N3388" s="12"/>
      <c r="O3388" s="12"/>
      <c r="P3388" s="12"/>
    </row>
    <row r="3389" spans="1:16" x14ac:dyDescent="0.25">
      <c r="A3389" s="35">
        <v>3388</v>
      </c>
      <c r="B3389" s="87">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48.888888888888886</v>
      </c>
      <c r="N3389" s="12"/>
      <c r="O3389" s="12"/>
      <c r="P3389" s="12"/>
    </row>
    <row r="3390" spans="1:16" x14ac:dyDescent="0.25">
      <c r="A3390" s="35">
        <v>3389</v>
      </c>
      <c r="B3390" s="87">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48.888888888888886</v>
      </c>
      <c r="N3390" s="12"/>
      <c r="O3390" s="12"/>
      <c r="P3390" s="12"/>
    </row>
    <row r="3391" spans="1:16" x14ac:dyDescent="0.25">
      <c r="A3391" s="35">
        <v>3390</v>
      </c>
      <c r="B3391" s="87">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48.888888888888886</v>
      </c>
      <c r="N3391" s="12"/>
      <c r="O3391" s="12"/>
      <c r="P3391" s="12"/>
    </row>
    <row r="3392" spans="1:16" x14ac:dyDescent="0.25">
      <c r="A3392" s="35">
        <v>3391</v>
      </c>
      <c r="B3392" s="87">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48.888888888888886</v>
      </c>
      <c r="N3392" s="12"/>
      <c r="O3392" s="12"/>
      <c r="P3392" s="12"/>
    </row>
    <row r="3393" spans="1:16" x14ac:dyDescent="0.25">
      <c r="A3393" s="35">
        <v>3392</v>
      </c>
      <c r="B3393" s="87">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28.333333333333332</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48.888888888888886</v>
      </c>
      <c r="N3393" s="12"/>
      <c r="O3393" s="12"/>
      <c r="P3393" s="12"/>
    </row>
    <row r="3394" spans="1:16" x14ac:dyDescent="0.25">
      <c r="A3394" s="35">
        <v>3393</v>
      </c>
      <c r="B3394" s="87">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28.333333333333332</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48.888888888888886</v>
      </c>
      <c r="N3394" s="12"/>
      <c r="O3394" s="12"/>
      <c r="P3394" s="12"/>
    </row>
    <row r="3395" spans="1:16" x14ac:dyDescent="0.25">
      <c r="A3395" s="35">
        <v>3394</v>
      </c>
      <c r="B3395" s="87">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28.333333333333332</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48.888888888888886</v>
      </c>
      <c r="N3395" s="12"/>
      <c r="O3395" s="12"/>
      <c r="P3395" s="12"/>
    </row>
    <row r="3396" spans="1:16" x14ac:dyDescent="0.25">
      <c r="A3396" s="35">
        <v>3395</v>
      </c>
      <c r="B3396" s="87">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28.333333333333332</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48.888888888888886</v>
      </c>
      <c r="N3396" s="12"/>
      <c r="O3396" s="12"/>
      <c r="P3396" s="12"/>
    </row>
    <row r="3397" spans="1:16" x14ac:dyDescent="0.25">
      <c r="A3397" s="35">
        <v>3396</v>
      </c>
      <c r="B3397" s="87">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28.333333333333332</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48.888888888888886</v>
      </c>
      <c r="N3397" s="12"/>
      <c r="O3397" s="12"/>
      <c r="P3397" s="12"/>
    </row>
    <row r="3398" spans="1:16" x14ac:dyDescent="0.25">
      <c r="A3398" s="35">
        <v>3397</v>
      </c>
      <c r="B3398" s="87">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28.333333333333332</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48.888888888888886</v>
      </c>
      <c r="N3398" s="12"/>
      <c r="O3398" s="12"/>
      <c r="P3398" s="12"/>
    </row>
    <row r="3399" spans="1:16" x14ac:dyDescent="0.25">
      <c r="A3399" s="35">
        <v>3398</v>
      </c>
      <c r="B3399" s="87">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28.333333333333332</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48.888888888888886</v>
      </c>
      <c r="N3399" s="12"/>
      <c r="O3399" s="12"/>
      <c r="P3399" s="12"/>
    </row>
    <row r="3400" spans="1:16" x14ac:dyDescent="0.25">
      <c r="A3400" s="35">
        <v>3399</v>
      </c>
      <c r="B3400" s="87">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19.444444444444443</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28.333333333333332</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48.888888888888886</v>
      </c>
      <c r="N3400" s="12"/>
      <c r="O3400" s="12"/>
      <c r="P3400" s="12"/>
    </row>
    <row r="3401" spans="1:16" x14ac:dyDescent="0.25">
      <c r="A3401" s="35">
        <v>3400</v>
      </c>
      <c r="B3401" s="87">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19.444444444444443</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28.333333333333332</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48.888888888888886</v>
      </c>
      <c r="N3401" s="12"/>
      <c r="O3401" s="12"/>
      <c r="P3401" s="12"/>
    </row>
    <row r="3402" spans="1:16" x14ac:dyDescent="0.25">
      <c r="A3402" s="35">
        <v>3401</v>
      </c>
      <c r="B3402" s="87">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19.444444444444443</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28.333333333333332</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48.888888888888886</v>
      </c>
      <c r="N3402" s="12"/>
      <c r="O3402" s="12"/>
      <c r="P3402" s="12"/>
    </row>
    <row r="3403" spans="1:16" x14ac:dyDescent="0.25">
      <c r="A3403" s="35">
        <v>3402</v>
      </c>
      <c r="B3403" s="87">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19.444444444444443</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48.888888888888886</v>
      </c>
      <c r="N3403" s="12"/>
      <c r="O3403" s="12"/>
      <c r="P3403" s="12"/>
    </row>
    <row r="3404" spans="1:16" x14ac:dyDescent="0.25">
      <c r="A3404" s="35">
        <v>3403</v>
      </c>
      <c r="B3404" s="87">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19.444444444444443</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48.888888888888886</v>
      </c>
      <c r="N3404" s="12"/>
      <c r="O3404" s="12"/>
      <c r="P3404" s="12"/>
    </row>
    <row r="3405" spans="1:16" x14ac:dyDescent="0.25">
      <c r="A3405" s="35">
        <v>3404</v>
      </c>
      <c r="B3405" s="87">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19.444444444444443</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48.888888888888886</v>
      </c>
      <c r="N3405" s="12"/>
      <c r="O3405" s="12"/>
      <c r="P3405" s="12"/>
    </row>
    <row r="3406" spans="1:16" x14ac:dyDescent="0.25">
      <c r="A3406" s="35">
        <v>3405</v>
      </c>
      <c r="B3406" s="87">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48.888888888888886</v>
      </c>
      <c r="N3406" s="12"/>
      <c r="O3406" s="12"/>
      <c r="P3406" s="12"/>
    </row>
    <row r="3407" spans="1:16" x14ac:dyDescent="0.25">
      <c r="A3407" s="35">
        <v>3406</v>
      </c>
      <c r="B3407" s="87">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48.888888888888886</v>
      </c>
      <c r="N3407" s="12"/>
      <c r="O3407" s="12"/>
      <c r="P3407" s="12"/>
    </row>
    <row r="3408" spans="1:16" x14ac:dyDescent="0.25">
      <c r="A3408" s="35">
        <v>3407</v>
      </c>
      <c r="B3408" s="87">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48.888888888888886</v>
      </c>
      <c r="N3408" s="12"/>
      <c r="O3408" s="12"/>
      <c r="P3408" s="12"/>
    </row>
    <row r="3409" spans="1:16" x14ac:dyDescent="0.25">
      <c r="A3409" s="35">
        <v>3408</v>
      </c>
      <c r="B3409" s="87">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48.888888888888886</v>
      </c>
      <c r="N3409" s="12"/>
      <c r="O3409" s="12"/>
      <c r="P3409" s="12"/>
    </row>
    <row r="3410" spans="1:16" x14ac:dyDescent="0.25">
      <c r="A3410" s="35">
        <v>3409</v>
      </c>
      <c r="B3410" s="87">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48.888888888888886</v>
      </c>
      <c r="N3410" s="12"/>
      <c r="O3410" s="12"/>
      <c r="P3410" s="12"/>
    </row>
    <row r="3411" spans="1:16" x14ac:dyDescent="0.25">
      <c r="A3411" s="35">
        <v>3410</v>
      </c>
      <c r="B3411" s="87">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48.888888888888886</v>
      </c>
      <c r="N3411" s="12"/>
      <c r="O3411" s="12"/>
      <c r="P3411" s="12"/>
    </row>
    <row r="3412" spans="1:16" x14ac:dyDescent="0.25">
      <c r="A3412" s="35">
        <v>3411</v>
      </c>
      <c r="B3412" s="87">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48.888888888888886</v>
      </c>
      <c r="N3412" s="12"/>
      <c r="O3412" s="12"/>
      <c r="P3412" s="12"/>
    </row>
    <row r="3413" spans="1:16" x14ac:dyDescent="0.25">
      <c r="A3413" s="35">
        <v>3412</v>
      </c>
      <c r="B3413" s="87">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48.888888888888886</v>
      </c>
      <c r="N3413" s="12"/>
      <c r="O3413" s="12"/>
      <c r="P3413" s="12"/>
    </row>
    <row r="3414" spans="1:16" x14ac:dyDescent="0.25">
      <c r="A3414" s="35">
        <v>3413</v>
      </c>
      <c r="B3414" s="87">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48.888888888888886</v>
      </c>
      <c r="N3414" s="12"/>
      <c r="O3414" s="12"/>
      <c r="P3414" s="12"/>
    </row>
    <row r="3415" spans="1:16" x14ac:dyDescent="0.25">
      <c r="A3415" s="35">
        <v>3414</v>
      </c>
      <c r="B3415" s="87">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48.888888888888886</v>
      </c>
      <c r="N3415" s="12"/>
      <c r="O3415" s="12"/>
      <c r="P3415" s="12"/>
    </row>
    <row r="3416" spans="1:16" x14ac:dyDescent="0.25">
      <c r="A3416" s="35">
        <v>3415</v>
      </c>
      <c r="B3416" s="87">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48.888888888888886</v>
      </c>
      <c r="N3416" s="12"/>
      <c r="O3416" s="12"/>
      <c r="P3416" s="12"/>
    </row>
    <row r="3417" spans="1:16" x14ac:dyDescent="0.25">
      <c r="A3417" s="35">
        <v>3416</v>
      </c>
      <c r="B3417" s="87">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28.333333333333332</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48.888888888888886</v>
      </c>
      <c r="N3417" s="12"/>
      <c r="O3417" s="12"/>
      <c r="P3417" s="12"/>
    </row>
    <row r="3418" spans="1:16" x14ac:dyDescent="0.25">
      <c r="A3418" s="35">
        <v>3417</v>
      </c>
      <c r="B3418" s="87">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28.333333333333332</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48.888888888888886</v>
      </c>
      <c r="N3418" s="12"/>
      <c r="O3418" s="12"/>
      <c r="P3418" s="12"/>
    </row>
    <row r="3419" spans="1:16" x14ac:dyDescent="0.25">
      <c r="A3419" s="35">
        <v>3418</v>
      </c>
      <c r="B3419" s="87">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28.333333333333332</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48.888888888888886</v>
      </c>
      <c r="N3419" s="12"/>
      <c r="O3419" s="12"/>
      <c r="P3419" s="12"/>
    </row>
    <row r="3420" spans="1:16" x14ac:dyDescent="0.25">
      <c r="A3420" s="35">
        <v>3419</v>
      </c>
      <c r="B3420" s="87">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28.333333333333332</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48.888888888888886</v>
      </c>
      <c r="N3420" s="12"/>
      <c r="O3420" s="12"/>
      <c r="P3420" s="12"/>
    </row>
    <row r="3421" spans="1:16" x14ac:dyDescent="0.25">
      <c r="A3421" s="35">
        <v>3420</v>
      </c>
      <c r="B3421" s="87">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28.333333333333332</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48.888888888888886</v>
      </c>
      <c r="N3421" s="12"/>
      <c r="O3421" s="12"/>
      <c r="P3421" s="12"/>
    </row>
    <row r="3422" spans="1:16" x14ac:dyDescent="0.25">
      <c r="A3422" s="35">
        <v>3421</v>
      </c>
      <c r="B3422" s="87">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28.333333333333332</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48.888888888888886</v>
      </c>
      <c r="N3422" s="12"/>
      <c r="O3422" s="12"/>
      <c r="P3422" s="12"/>
    </row>
    <row r="3423" spans="1:16" x14ac:dyDescent="0.25">
      <c r="A3423" s="35">
        <v>3422</v>
      </c>
      <c r="B3423" s="87">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28.333333333333332</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48.888888888888886</v>
      </c>
      <c r="N3423" s="12"/>
      <c r="O3423" s="12"/>
      <c r="P3423" s="12"/>
    </row>
    <row r="3424" spans="1:16" x14ac:dyDescent="0.25">
      <c r="A3424" s="35">
        <v>3423</v>
      </c>
      <c r="B3424" s="87">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19.444444444444443</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28.333333333333332</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48.888888888888886</v>
      </c>
      <c r="N3424" s="12"/>
      <c r="O3424" s="12"/>
      <c r="P3424" s="12"/>
    </row>
    <row r="3425" spans="1:16" x14ac:dyDescent="0.25">
      <c r="A3425" s="35">
        <v>3424</v>
      </c>
      <c r="B3425" s="87">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19.444444444444443</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28.333333333333332</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48.888888888888886</v>
      </c>
      <c r="N3425" s="12"/>
      <c r="O3425" s="12"/>
      <c r="P3425" s="12"/>
    </row>
    <row r="3426" spans="1:16" x14ac:dyDescent="0.25">
      <c r="A3426" s="35">
        <v>3425</v>
      </c>
      <c r="B3426" s="87">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19.444444444444443</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28.333333333333332</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48.888888888888886</v>
      </c>
      <c r="N3426" s="12"/>
      <c r="O3426" s="12"/>
      <c r="P3426" s="12"/>
    </row>
    <row r="3427" spans="1:16" x14ac:dyDescent="0.25">
      <c r="A3427" s="35">
        <v>3426</v>
      </c>
      <c r="B3427" s="87">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19.444444444444443</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48.888888888888886</v>
      </c>
      <c r="N3427" s="12"/>
      <c r="O3427" s="12"/>
      <c r="P3427" s="12"/>
    </row>
    <row r="3428" spans="1:16" x14ac:dyDescent="0.25">
      <c r="A3428" s="35">
        <v>3427</v>
      </c>
      <c r="B3428" s="87">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19.444444444444443</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48.888888888888886</v>
      </c>
      <c r="N3428" s="12"/>
      <c r="O3428" s="12"/>
      <c r="P3428" s="12"/>
    </row>
    <row r="3429" spans="1:16" x14ac:dyDescent="0.25">
      <c r="A3429" s="35">
        <v>3428</v>
      </c>
      <c r="B3429" s="87">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19.444444444444443</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48.888888888888886</v>
      </c>
      <c r="N3429" s="12"/>
      <c r="O3429" s="12"/>
      <c r="P3429" s="12"/>
    </row>
    <row r="3430" spans="1:16" x14ac:dyDescent="0.25">
      <c r="A3430" s="35">
        <v>3429</v>
      </c>
      <c r="B3430" s="87">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48.888888888888886</v>
      </c>
      <c r="N3430" s="12"/>
      <c r="O3430" s="12"/>
      <c r="P3430" s="12"/>
    </row>
    <row r="3431" spans="1:16" x14ac:dyDescent="0.25">
      <c r="A3431" s="35">
        <v>3430</v>
      </c>
      <c r="B3431" s="87">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48.888888888888886</v>
      </c>
      <c r="N3431" s="12"/>
      <c r="O3431" s="12"/>
      <c r="P3431" s="12"/>
    </row>
    <row r="3432" spans="1:16" x14ac:dyDescent="0.25">
      <c r="A3432" s="35">
        <v>3431</v>
      </c>
      <c r="B3432" s="87">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48.888888888888886</v>
      </c>
      <c r="N3432" s="12"/>
      <c r="O3432" s="12"/>
      <c r="P3432" s="12"/>
    </row>
    <row r="3433" spans="1:16" x14ac:dyDescent="0.25">
      <c r="A3433" s="35">
        <v>3432</v>
      </c>
      <c r="B3433" s="87">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48.888888888888886</v>
      </c>
      <c r="N3433" s="12"/>
      <c r="O3433" s="12"/>
      <c r="P3433" s="12"/>
    </row>
    <row r="3434" spans="1:16" x14ac:dyDescent="0.25">
      <c r="A3434" s="35">
        <v>3433</v>
      </c>
      <c r="B3434" s="87">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48.888888888888886</v>
      </c>
      <c r="N3434" s="12"/>
      <c r="O3434" s="12"/>
      <c r="P3434" s="12"/>
    </row>
    <row r="3435" spans="1:16" x14ac:dyDescent="0.25">
      <c r="A3435" s="35">
        <v>3434</v>
      </c>
      <c r="B3435" s="87">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48.888888888888886</v>
      </c>
      <c r="N3435" s="12"/>
      <c r="O3435" s="12"/>
      <c r="P3435" s="12"/>
    </row>
    <row r="3436" spans="1:16" x14ac:dyDescent="0.25">
      <c r="A3436" s="35">
        <v>3435</v>
      </c>
      <c r="B3436" s="87">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48.888888888888886</v>
      </c>
      <c r="N3436" s="12"/>
      <c r="O3436" s="12"/>
      <c r="P3436" s="12"/>
    </row>
    <row r="3437" spans="1:16" x14ac:dyDescent="0.25">
      <c r="A3437" s="35">
        <v>3436</v>
      </c>
      <c r="B3437" s="87">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48.888888888888886</v>
      </c>
      <c r="N3437" s="12"/>
      <c r="O3437" s="12"/>
      <c r="P3437" s="12"/>
    </row>
    <row r="3438" spans="1:16" x14ac:dyDescent="0.25">
      <c r="A3438" s="35">
        <v>3437</v>
      </c>
      <c r="B3438" s="87">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48.888888888888886</v>
      </c>
      <c r="N3438" s="12"/>
      <c r="O3438" s="12"/>
      <c r="P3438" s="12"/>
    </row>
    <row r="3439" spans="1:16" x14ac:dyDescent="0.25">
      <c r="A3439" s="35">
        <v>3438</v>
      </c>
      <c r="B3439" s="87">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48.888888888888886</v>
      </c>
      <c r="N3439" s="12"/>
      <c r="O3439" s="12"/>
      <c r="P3439" s="12"/>
    </row>
    <row r="3440" spans="1:16" x14ac:dyDescent="0.25">
      <c r="A3440" s="35">
        <v>3439</v>
      </c>
      <c r="B3440" s="87">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48.888888888888886</v>
      </c>
      <c r="N3440" s="12"/>
      <c r="O3440" s="12"/>
      <c r="P3440" s="12"/>
    </row>
    <row r="3441" spans="1:16" x14ac:dyDescent="0.25">
      <c r="A3441" s="35">
        <v>3440</v>
      </c>
      <c r="B3441" s="87">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28.333333333333332</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48.888888888888886</v>
      </c>
      <c r="N3441" s="12"/>
      <c r="O3441" s="12"/>
      <c r="P3441" s="12"/>
    </row>
    <row r="3442" spans="1:16" x14ac:dyDescent="0.25">
      <c r="A3442" s="35">
        <v>3441</v>
      </c>
      <c r="B3442" s="87">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28.333333333333332</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48.888888888888886</v>
      </c>
      <c r="N3442" s="12"/>
      <c r="O3442" s="12"/>
      <c r="P3442" s="12"/>
    </row>
    <row r="3443" spans="1:16" x14ac:dyDescent="0.25">
      <c r="A3443" s="35">
        <v>3442</v>
      </c>
      <c r="B3443" s="87">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28.333333333333332</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48.888888888888886</v>
      </c>
      <c r="N3443" s="12"/>
      <c r="O3443" s="12"/>
      <c r="P3443" s="12"/>
    </row>
    <row r="3444" spans="1:16" x14ac:dyDescent="0.25">
      <c r="A3444" s="35">
        <v>3443</v>
      </c>
      <c r="B3444" s="87">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28.333333333333332</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48.888888888888886</v>
      </c>
      <c r="N3444" s="12"/>
      <c r="O3444" s="12"/>
      <c r="P3444" s="12"/>
    </row>
    <row r="3445" spans="1:16" x14ac:dyDescent="0.25">
      <c r="A3445" s="35">
        <v>3444</v>
      </c>
      <c r="B3445" s="87">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28.333333333333332</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48.888888888888886</v>
      </c>
      <c r="N3445" s="12"/>
      <c r="O3445" s="12"/>
      <c r="P3445" s="12"/>
    </row>
    <row r="3446" spans="1:16" x14ac:dyDescent="0.25">
      <c r="A3446" s="35">
        <v>3445</v>
      </c>
      <c r="B3446" s="87">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28.333333333333332</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48.888888888888886</v>
      </c>
      <c r="N3446" s="12"/>
      <c r="O3446" s="12"/>
      <c r="P3446" s="12"/>
    </row>
    <row r="3447" spans="1:16" x14ac:dyDescent="0.25">
      <c r="A3447" s="35">
        <v>3446</v>
      </c>
      <c r="B3447" s="87">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28.333333333333332</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48.888888888888886</v>
      </c>
      <c r="N3447" s="12"/>
      <c r="O3447" s="12"/>
      <c r="P3447" s="12"/>
    </row>
    <row r="3448" spans="1:16" x14ac:dyDescent="0.25">
      <c r="A3448" s="35">
        <v>3447</v>
      </c>
      <c r="B3448" s="87">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19.444444444444443</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28.333333333333332</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48.888888888888886</v>
      </c>
      <c r="N3448" s="12"/>
      <c r="O3448" s="12"/>
      <c r="P3448" s="12"/>
    </row>
    <row r="3449" spans="1:16" x14ac:dyDescent="0.25">
      <c r="A3449" s="35">
        <v>3448</v>
      </c>
      <c r="B3449" s="87">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19.444444444444443</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28.333333333333332</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48.888888888888886</v>
      </c>
      <c r="N3449" s="12"/>
      <c r="O3449" s="12"/>
      <c r="P3449" s="12"/>
    </row>
    <row r="3450" spans="1:16" x14ac:dyDescent="0.25">
      <c r="A3450" s="35">
        <v>3449</v>
      </c>
      <c r="B3450" s="87">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19.444444444444443</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28.333333333333332</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48.888888888888886</v>
      </c>
      <c r="N3450" s="12"/>
      <c r="O3450" s="12"/>
      <c r="P3450" s="12"/>
    </row>
    <row r="3451" spans="1:16" x14ac:dyDescent="0.25">
      <c r="A3451" s="35">
        <v>3450</v>
      </c>
      <c r="B3451" s="87">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19.444444444444443</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48.888888888888886</v>
      </c>
      <c r="N3451" s="12"/>
      <c r="O3451" s="12"/>
      <c r="P3451" s="12"/>
    </row>
    <row r="3452" spans="1:16" x14ac:dyDescent="0.25">
      <c r="A3452" s="35">
        <v>3451</v>
      </c>
      <c r="B3452" s="87">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19.444444444444443</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48.888888888888886</v>
      </c>
      <c r="N3452" s="12"/>
      <c r="O3452" s="12"/>
      <c r="P3452" s="12"/>
    </row>
    <row r="3453" spans="1:16" x14ac:dyDescent="0.25">
      <c r="A3453" s="35">
        <v>3452</v>
      </c>
      <c r="B3453" s="87">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19.444444444444443</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48.888888888888886</v>
      </c>
      <c r="N3453" s="12"/>
      <c r="O3453" s="12"/>
      <c r="P3453" s="12"/>
    </row>
    <row r="3454" spans="1:16" x14ac:dyDescent="0.25">
      <c r="A3454" s="35">
        <v>3453</v>
      </c>
      <c r="B3454" s="87">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48.888888888888886</v>
      </c>
      <c r="N3454" s="12"/>
      <c r="O3454" s="12"/>
      <c r="P3454" s="12"/>
    </row>
    <row r="3455" spans="1:16" x14ac:dyDescent="0.25">
      <c r="A3455" s="35">
        <v>3454</v>
      </c>
      <c r="B3455" s="87">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48.888888888888886</v>
      </c>
      <c r="N3455" s="12"/>
      <c r="O3455" s="12"/>
      <c r="P3455" s="12"/>
    </row>
    <row r="3456" spans="1:16" x14ac:dyDescent="0.25">
      <c r="A3456" s="35">
        <v>3455</v>
      </c>
      <c r="B3456" s="87">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48.888888888888886</v>
      </c>
      <c r="N3456" s="12"/>
      <c r="O3456" s="12"/>
      <c r="P3456" s="12"/>
    </row>
    <row r="3457" spans="1:16" x14ac:dyDescent="0.25">
      <c r="A3457" s="35">
        <v>3456</v>
      </c>
      <c r="B3457" s="87">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48.888888888888886</v>
      </c>
      <c r="N3457" s="12"/>
      <c r="O3457" s="12"/>
      <c r="P3457" s="12"/>
    </row>
    <row r="3458" spans="1:16" x14ac:dyDescent="0.25">
      <c r="A3458" s="35">
        <v>3457</v>
      </c>
      <c r="B3458" s="87">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48.888888888888886</v>
      </c>
      <c r="N3458" s="12"/>
      <c r="O3458" s="12"/>
      <c r="P3458" s="12"/>
    </row>
    <row r="3459" spans="1:16" x14ac:dyDescent="0.25">
      <c r="A3459" s="35">
        <v>3458</v>
      </c>
      <c r="B3459" s="87">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48.888888888888886</v>
      </c>
      <c r="N3459" s="12"/>
      <c r="O3459" s="12"/>
      <c r="P3459" s="12"/>
    </row>
    <row r="3460" spans="1:16" x14ac:dyDescent="0.25">
      <c r="A3460" s="35">
        <v>3459</v>
      </c>
      <c r="B3460" s="87">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48.888888888888886</v>
      </c>
      <c r="N3460" s="12"/>
      <c r="O3460" s="12"/>
      <c r="P3460" s="12"/>
    </row>
    <row r="3461" spans="1:16" x14ac:dyDescent="0.25">
      <c r="A3461" s="35">
        <v>3460</v>
      </c>
      <c r="B3461" s="87">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48.888888888888886</v>
      </c>
      <c r="N3461" s="12"/>
      <c r="O3461" s="12"/>
      <c r="P3461" s="12"/>
    </row>
    <row r="3462" spans="1:16" x14ac:dyDescent="0.25">
      <c r="A3462" s="35">
        <v>3461</v>
      </c>
      <c r="B3462" s="87">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48.888888888888886</v>
      </c>
      <c r="N3462" s="12"/>
      <c r="O3462" s="12"/>
      <c r="P3462" s="12"/>
    </row>
    <row r="3463" spans="1:16" x14ac:dyDescent="0.25">
      <c r="A3463" s="35">
        <v>3462</v>
      </c>
      <c r="B3463" s="87">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48.888888888888886</v>
      </c>
      <c r="N3463" s="12"/>
      <c r="O3463" s="12"/>
      <c r="P3463" s="12"/>
    </row>
    <row r="3464" spans="1:16" x14ac:dyDescent="0.25">
      <c r="A3464" s="35">
        <v>3463</v>
      </c>
      <c r="B3464" s="87">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48.888888888888886</v>
      </c>
      <c r="N3464" s="12"/>
      <c r="O3464" s="12"/>
      <c r="P3464" s="12"/>
    </row>
    <row r="3465" spans="1:16" x14ac:dyDescent="0.25">
      <c r="A3465" s="35">
        <v>3464</v>
      </c>
      <c r="B3465" s="87">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28.333333333333332</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48.888888888888886</v>
      </c>
      <c r="N3465" s="12"/>
      <c r="O3465" s="12"/>
      <c r="P3465" s="12"/>
    </row>
    <row r="3466" spans="1:16" x14ac:dyDescent="0.25">
      <c r="A3466" s="35">
        <v>3465</v>
      </c>
      <c r="B3466" s="87">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28.333333333333332</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48.888888888888886</v>
      </c>
      <c r="N3466" s="12"/>
      <c r="O3466" s="12"/>
      <c r="P3466" s="12"/>
    </row>
    <row r="3467" spans="1:16" x14ac:dyDescent="0.25">
      <c r="A3467" s="35">
        <v>3466</v>
      </c>
      <c r="B3467" s="87">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28.333333333333332</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48.888888888888886</v>
      </c>
      <c r="N3467" s="12"/>
      <c r="O3467" s="12"/>
      <c r="P3467" s="12"/>
    </row>
    <row r="3468" spans="1:16" x14ac:dyDescent="0.25">
      <c r="A3468" s="35">
        <v>3467</v>
      </c>
      <c r="B3468" s="87">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28.333333333333332</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48.888888888888886</v>
      </c>
      <c r="N3468" s="12"/>
      <c r="O3468" s="12"/>
      <c r="P3468" s="12"/>
    </row>
    <row r="3469" spans="1:16" x14ac:dyDescent="0.25">
      <c r="A3469" s="35">
        <v>3468</v>
      </c>
      <c r="B3469" s="87">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28.333333333333332</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48.888888888888886</v>
      </c>
      <c r="N3469" s="12"/>
      <c r="O3469" s="12"/>
      <c r="P3469" s="12"/>
    </row>
    <row r="3470" spans="1:16" x14ac:dyDescent="0.25">
      <c r="A3470" s="35">
        <v>3469</v>
      </c>
      <c r="B3470" s="87">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28.333333333333332</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48.888888888888886</v>
      </c>
      <c r="N3470" s="12"/>
      <c r="O3470" s="12"/>
      <c r="P3470" s="12"/>
    </row>
    <row r="3471" spans="1:16" x14ac:dyDescent="0.25">
      <c r="A3471" s="35">
        <v>3470</v>
      </c>
      <c r="B3471" s="87">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28.333333333333332</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48.888888888888886</v>
      </c>
      <c r="N3471" s="12"/>
      <c r="O3471" s="12"/>
      <c r="P3471" s="12"/>
    </row>
    <row r="3472" spans="1:16" x14ac:dyDescent="0.25">
      <c r="A3472" s="35">
        <v>3471</v>
      </c>
      <c r="B3472" s="87">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19.444444444444443</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28.333333333333332</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48.888888888888886</v>
      </c>
      <c r="N3472" s="12"/>
      <c r="O3472" s="12"/>
      <c r="P3472" s="12"/>
    </row>
    <row r="3473" spans="1:16" x14ac:dyDescent="0.25">
      <c r="A3473" s="35">
        <v>3472</v>
      </c>
      <c r="B3473" s="87">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19.444444444444443</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28.333333333333332</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48.888888888888886</v>
      </c>
      <c r="N3473" s="12"/>
      <c r="O3473" s="12"/>
      <c r="P3473" s="12"/>
    </row>
    <row r="3474" spans="1:16" x14ac:dyDescent="0.25">
      <c r="A3474" s="35">
        <v>3473</v>
      </c>
      <c r="B3474" s="87">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19.444444444444443</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28.333333333333332</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48.888888888888886</v>
      </c>
      <c r="N3474" s="12"/>
      <c r="O3474" s="12"/>
      <c r="P3474" s="12"/>
    </row>
    <row r="3475" spans="1:16" x14ac:dyDescent="0.25">
      <c r="A3475" s="35">
        <v>3474</v>
      </c>
      <c r="B3475" s="87">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19.444444444444443</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48.888888888888886</v>
      </c>
      <c r="N3475" s="12"/>
      <c r="O3475" s="12"/>
      <c r="P3475" s="12"/>
    </row>
    <row r="3476" spans="1:16" x14ac:dyDescent="0.25">
      <c r="A3476" s="35">
        <v>3475</v>
      </c>
      <c r="B3476" s="87">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19.444444444444443</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48.888888888888886</v>
      </c>
      <c r="N3476" s="12"/>
      <c r="O3476" s="12"/>
      <c r="P3476" s="12"/>
    </row>
    <row r="3477" spans="1:16" x14ac:dyDescent="0.25">
      <c r="A3477" s="35">
        <v>3476</v>
      </c>
      <c r="B3477" s="87">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19.444444444444443</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48.888888888888886</v>
      </c>
      <c r="N3477" s="12"/>
      <c r="O3477" s="12"/>
      <c r="P3477" s="12"/>
    </row>
    <row r="3478" spans="1:16" x14ac:dyDescent="0.25">
      <c r="A3478" s="35">
        <v>3477</v>
      </c>
      <c r="B3478" s="87">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48.888888888888886</v>
      </c>
      <c r="N3478" s="12"/>
      <c r="O3478" s="12"/>
      <c r="P3478" s="12"/>
    </row>
    <row r="3479" spans="1:16" x14ac:dyDescent="0.25">
      <c r="A3479" s="35">
        <v>3478</v>
      </c>
      <c r="B3479" s="87">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48.888888888888886</v>
      </c>
      <c r="N3479" s="12"/>
      <c r="O3479" s="12"/>
      <c r="P3479" s="12"/>
    </row>
    <row r="3480" spans="1:16" x14ac:dyDescent="0.25">
      <c r="A3480" s="35">
        <v>3479</v>
      </c>
      <c r="B3480" s="87">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48.888888888888886</v>
      </c>
      <c r="N3480" s="12"/>
      <c r="O3480" s="12"/>
      <c r="P3480" s="12"/>
    </row>
    <row r="3481" spans="1:16" x14ac:dyDescent="0.25">
      <c r="A3481" s="35">
        <v>3480</v>
      </c>
      <c r="B3481" s="87">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48.888888888888886</v>
      </c>
      <c r="N3481" s="12"/>
      <c r="O3481" s="12"/>
      <c r="P3481" s="12"/>
    </row>
    <row r="3482" spans="1:16" x14ac:dyDescent="0.25">
      <c r="A3482" s="35">
        <v>3481</v>
      </c>
      <c r="B3482" s="87">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48.888888888888886</v>
      </c>
      <c r="N3482" s="12"/>
      <c r="O3482" s="12"/>
      <c r="P3482" s="12"/>
    </row>
    <row r="3483" spans="1:16" x14ac:dyDescent="0.25">
      <c r="A3483" s="35">
        <v>3482</v>
      </c>
      <c r="B3483" s="87">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48.888888888888886</v>
      </c>
      <c r="N3483" s="12"/>
      <c r="O3483" s="12"/>
      <c r="P3483" s="12"/>
    </row>
    <row r="3484" spans="1:16" x14ac:dyDescent="0.25">
      <c r="A3484" s="35">
        <v>3483</v>
      </c>
      <c r="B3484" s="87">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48.888888888888886</v>
      </c>
      <c r="N3484" s="12"/>
      <c r="O3484" s="12"/>
      <c r="P3484" s="12"/>
    </row>
    <row r="3485" spans="1:16" x14ac:dyDescent="0.25">
      <c r="A3485" s="35">
        <v>3484</v>
      </c>
      <c r="B3485" s="87">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48.888888888888886</v>
      </c>
      <c r="N3485" s="12"/>
      <c r="O3485" s="12"/>
      <c r="P3485" s="12"/>
    </row>
    <row r="3486" spans="1:16" x14ac:dyDescent="0.25">
      <c r="A3486" s="35">
        <v>3485</v>
      </c>
      <c r="B3486" s="87">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48.888888888888886</v>
      </c>
      <c r="N3486" s="12"/>
      <c r="O3486" s="12"/>
      <c r="P3486" s="12"/>
    </row>
    <row r="3487" spans="1:16" x14ac:dyDescent="0.25">
      <c r="A3487" s="35">
        <v>3486</v>
      </c>
      <c r="B3487" s="87">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48.888888888888886</v>
      </c>
      <c r="N3487" s="12"/>
      <c r="O3487" s="12"/>
      <c r="P3487" s="12"/>
    </row>
    <row r="3488" spans="1:16" x14ac:dyDescent="0.25">
      <c r="A3488" s="35">
        <v>3487</v>
      </c>
      <c r="B3488" s="87">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48.888888888888886</v>
      </c>
      <c r="N3488" s="12"/>
      <c r="O3488" s="12"/>
      <c r="P3488" s="12"/>
    </row>
    <row r="3489" spans="1:16" x14ac:dyDescent="0.25">
      <c r="A3489" s="35">
        <v>3488</v>
      </c>
      <c r="B3489" s="87">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28.333333333333332</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48.888888888888886</v>
      </c>
      <c r="N3489" s="12"/>
      <c r="O3489" s="12"/>
      <c r="P3489" s="12"/>
    </row>
    <row r="3490" spans="1:16" x14ac:dyDescent="0.25">
      <c r="A3490" s="35">
        <v>3489</v>
      </c>
      <c r="B3490" s="87">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28.333333333333332</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48.888888888888886</v>
      </c>
      <c r="N3490" s="12"/>
      <c r="O3490" s="12"/>
      <c r="P3490" s="12"/>
    </row>
    <row r="3491" spans="1:16" x14ac:dyDescent="0.25">
      <c r="A3491" s="35">
        <v>3490</v>
      </c>
      <c r="B3491" s="87">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28.333333333333332</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48.888888888888886</v>
      </c>
      <c r="N3491" s="12"/>
      <c r="O3491" s="12"/>
      <c r="P3491" s="12"/>
    </row>
    <row r="3492" spans="1:16" x14ac:dyDescent="0.25">
      <c r="A3492" s="35">
        <v>3491</v>
      </c>
      <c r="B3492" s="87">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28.333333333333332</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48.888888888888886</v>
      </c>
      <c r="N3492" s="12"/>
      <c r="O3492" s="12"/>
      <c r="P3492" s="12"/>
    </row>
    <row r="3493" spans="1:16" x14ac:dyDescent="0.25">
      <c r="A3493" s="35">
        <v>3492</v>
      </c>
      <c r="B3493" s="87">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28.333333333333332</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48.888888888888886</v>
      </c>
      <c r="N3493" s="12"/>
      <c r="O3493" s="12"/>
      <c r="P3493" s="12"/>
    </row>
    <row r="3494" spans="1:16" x14ac:dyDescent="0.25">
      <c r="A3494" s="35">
        <v>3493</v>
      </c>
      <c r="B3494" s="87">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28.333333333333332</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48.888888888888886</v>
      </c>
      <c r="N3494" s="12"/>
      <c r="O3494" s="12"/>
      <c r="P3494" s="12"/>
    </row>
    <row r="3495" spans="1:16" x14ac:dyDescent="0.25">
      <c r="A3495" s="35">
        <v>3494</v>
      </c>
      <c r="B3495" s="87">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28.333333333333332</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48.888888888888886</v>
      </c>
      <c r="N3495" s="12"/>
      <c r="O3495" s="12"/>
      <c r="P3495" s="12"/>
    </row>
    <row r="3496" spans="1:16" x14ac:dyDescent="0.25">
      <c r="A3496" s="35">
        <v>3495</v>
      </c>
      <c r="B3496" s="87">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19.444444444444443</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28.333333333333332</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48.888888888888886</v>
      </c>
      <c r="N3496" s="12"/>
      <c r="O3496" s="12"/>
      <c r="P3496" s="12"/>
    </row>
    <row r="3497" spans="1:16" x14ac:dyDescent="0.25">
      <c r="A3497" s="35">
        <v>3496</v>
      </c>
      <c r="B3497" s="87">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19.444444444444443</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28.333333333333332</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48.888888888888886</v>
      </c>
      <c r="N3497" s="12"/>
      <c r="O3497" s="12"/>
      <c r="P3497" s="12"/>
    </row>
    <row r="3498" spans="1:16" x14ac:dyDescent="0.25">
      <c r="A3498" s="35">
        <v>3497</v>
      </c>
      <c r="B3498" s="87">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19.444444444444443</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28.333333333333332</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48.888888888888886</v>
      </c>
      <c r="N3498" s="12"/>
      <c r="O3498" s="12"/>
      <c r="P3498" s="12"/>
    </row>
    <row r="3499" spans="1:16" x14ac:dyDescent="0.25">
      <c r="A3499" s="35">
        <v>3498</v>
      </c>
      <c r="B3499" s="87">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19.444444444444443</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48.888888888888886</v>
      </c>
      <c r="N3499" s="12"/>
      <c r="O3499" s="12"/>
      <c r="P3499" s="12"/>
    </row>
    <row r="3500" spans="1:16" x14ac:dyDescent="0.25">
      <c r="A3500" s="35">
        <v>3499</v>
      </c>
      <c r="B3500" s="87">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19.444444444444443</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48.888888888888886</v>
      </c>
      <c r="N3500" s="12"/>
      <c r="O3500" s="12"/>
      <c r="P3500" s="12"/>
    </row>
    <row r="3501" spans="1:16" x14ac:dyDescent="0.25">
      <c r="A3501" s="35">
        <v>3500</v>
      </c>
      <c r="B3501" s="87">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19.444444444444443</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48.888888888888886</v>
      </c>
      <c r="N3501" s="12"/>
      <c r="O3501" s="12"/>
      <c r="P3501" s="12"/>
    </row>
    <row r="3502" spans="1:16" x14ac:dyDescent="0.25">
      <c r="A3502" s="35">
        <v>3501</v>
      </c>
      <c r="B3502" s="87">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48.888888888888886</v>
      </c>
      <c r="N3502" s="12"/>
      <c r="O3502" s="12"/>
      <c r="P3502" s="12"/>
    </row>
    <row r="3503" spans="1:16" x14ac:dyDescent="0.25">
      <c r="A3503" s="35">
        <v>3502</v>
      </c>
      <c r="B3503" s="87">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48.888888888888886</v>
      </c>
      <c r="N3503" s="12"/>
      <c r="O3503" s="12"/>
      <c r="P3503" s="12"/>
    </row>
    <row r="3504" spans="1:16" x14ac:dyDescent="0.25">
      <c r="A3504" s="35">
        <v>3503</v>
      </c>
      <c r="B3504" s="87">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48.888888888888886</v>
      </c>
      <c r="N3504" s="12"/>
      <c r="O3504" s="12"/>
      <c r="P3504" s="12"/>
    </row>
    <row r="3505" spans="1:16" x14ac:dyDescent="0.25">
      <c r="A3505" s="35">
        <v>3504</v>
      </c>
      <c r="B3505" s="87">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48.888888888888886</v>
      </c>
      <c r="N3505" s="12"/>
      <c r="O3505" s="12"/>
      <c r="P3505" s="12"/>
    </row>
    <row r="3506" spans="1:16" x14ac:dyDescent="0.25">
      <c r="A3506" s="35">
        <v>3505</v>
      </c>
      <c r="B3506" s="87">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48.888888888888886</v>
      </c>
      <c r="N3506" s="12"/>
      <c r="O3506" s="12"/>
      <c r="P3506" s="12"/>
    </row>
    <row r="3507" spans="1:16" x14ac:dyDescent="0.25">
      <c r="A3507" s="35">
        <v>3506</v>
      </c>
      <c r="B3507" s="87">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48.888888888888886</v>
      </c>
      <c r="N3507" s="12"/>
      <c r="O3507" s="12"/>
      <c r="P3507" s="12"/>
    </row>
    <row r="3508" spans="1:16" x14ac:dyDescent="0.25">
      <c r="A3508" s="35">
        <v>3507</v>
      </c>
      <c r="B3508" s="87">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48.888888888888886</v>
      </c>
      <c r="N3508" s="12"/>
      <c r="O3508" s="12"/>
      <c r="P3508" s="12"/>
    </row>
    <row r="3509" spans="1:16" x14ac:dyDescent="0.25">
      <c r="A3509" s="35">
        <v>3508</v>
      </c>
      <c r="B3509" s="87">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48.888888888888886</v>
      </c>
      <c r="N3509" s="12"/>
      <c r="O3509" s="12"/>
      <c r="P3509" s="12"/>
    </row>
    <row r="3510" spans="1:16" x14ac:dyDescent="0.25">
      <c r="A3510" s="35">
        <v>3509</v>
      </c>
      <c r="B3510" s="87">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48.888888888888886</v>
      </c>
      <c r="N3510" s="12"/>
      <c r="O3510" s="12"/>
      <c r="P3510" s="12"/>
    </row>
    <row r="3511" spans="1:16" x14ac:dyDescent="0.25">
      <c r="A3511" s="35">
        <v>3510</v>
      </c>
      <c r="B3511" s="87">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48.888888888888886</v>
      </c>
      <c r="N3511" s="12"/>
      <c r="O3511" s="12"/>
      <c r="P3511" s="12"/>
    </row>
    <row r="3512" spans="1:16" x14ac:dyDescent="0.25">
      <c r="A3512" s="35">
        <v>3511</v>
      </c>
      <c r="B3512" s="87">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48.888888888888886</v>
      </c>
      <c r="N3512" s="12"/>
      <c r="O3512" s="12"/>
      <c r="P3512" s="12"/>
    </row>
    <row r="3513" spans="1:16" x14ac:dyDescent="0.25">
      <c r="A3513" s="35">
        <v>3512</v>
      </c>
      <c r="B3513" s="87">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28.333333333333332</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48.888888888888886</v>
      </c>
      <c r="N3513" s="12"/>
      <c r="O3513" s="12"/>
      <c r="P3513" s="12"/>
    </row>
    <row r="3514" spans="1:16" x14ac:dyDescent="0.25">
      <c r="A3514" s="35">
        <v>3513</v>
      </c>
      <c r="B3514" s="87">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28.333333333333332</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48.888888888888886</v>
      </c>
      <c r="N3514" s="12"/>
      <c r="O3514" s="12"/>
      <c r="P3514" s="12"/>
    </row>
    <row r="3515" spans="1:16" x14ac:dyDescent="0.25">
      <c r="A3515" s="35">
        <v>3514</v>
      </c>
      <c r="B3515" s="87">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28.333333333333332</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48.888888888888886</v>
      </c>
      <c r="N3515" s="12"/>
      <c r="O3515" s="12"/>
      <c r="P3515" s="12"/>
    </row>
    <row r="3516" spans="1:16" x14ac:dyDescent="0.25">
      <c r="A3516" s="35">
        <v>3515</v>
      </c>
      <c r="B3516" s="87">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28.333333333333332</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48.888888888888886</v>
      </c>
      <c r="N3516" s="12"/>
      <c r="O3516" s="12"/>
      <c r="P3516" s="12"/>
    </row>
    <row r="3517" spans="1:16" x14ac:dyDescent="0.25">
      <c r="A3517" s="35">
        <v>3516</v>
      </c>
      <c r="B3517" s="87">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28.333333333333332</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48.888888888888886</v>
      </c>
      <c r="N3517" s="12"/>
      <c r="O3517" s="12"/>
      <c r="P3517" s="12"/>
    </row>
    <row r="3518" spans="1:16" x14ac:dyDescent="0.25">
      <c r="A3518" s="35">
        <v>3517</v>
      </c>
      <c r="B3518" s="87">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28.333333333333332</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48.888888888888886</v>
      </c>
      <c r="N3518" s="12"/>
      <c r="O3518" s="12"/>
      <c r="P3518" s="12"/>
    </row>
    <row r="3519" spans="1:16" x14ac:dyDescent="0.25">
      <c r="A3519" s="35">
        <v>3518</v>
      </c>
      <c r="B3519" s="87">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28.333333333333332</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48.888888888888886</v>
      </c>
      <c r="N3519" s="12"/>
      <c r="O3519" s="12"/>
      <c r="P3519" s="12"/>
    </row>
    <row r="3520" spans="1:16" x14ac:dyDescent="0.25">
      <c r="A3520" s="35">
        <v>3519</v>
      </c>
      <c r="B3520" s="87">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19.444444444444443</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28.333333333333332</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48.888888888888886</v>
      </c>
      <c r="N3520" s="12"/>
      <c r="O3520" s="12"/>
      <c r="P3520" s="12"/>
    </row>
    <row r="3521" spans="1:16" x14ac:dyDescent="0.25">
      <c r="A3521" s="35">
        <v>3520</v>
      </c>
      <c r="B3521" s="87">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19.444444444444443</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28.333333333333332</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48.888888888888886</v>
      </c>
      <c r="N3521" s="12"/>
      <c r="O3521" s="12"/>
      <c r="P3521" s="12"/>
    </row>
    <row r="3522" spans="1:16" x14ac:dyDescent="0.25">
      <c r="A3522" s="35">
        <v>3521</v>
      </c>
      <c r="B3522" s="87">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19.444444444444443</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28.333333333333332</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48.888888888888886</v>
      </c>
      <c r="N3522" s="12"/>
      <c r="O3522" s="12"/>
      <c r="P3522" s="12"/>
    </row>
    <row r="3523" spans="1:16" x14ac:dyDescent="0.25">
      <c r="A3523" s="35">
        <v>3522</v>
      </c>
      <c r="B3523" s="87">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19.444444444444443</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48.888888888888886</v>
      </c>
      <c r="N3523" s="12"/>
      <c r="O3523" s="12"/>
      <c r="P3523" s="12"/>
    </row>
    <row r="3524" spans="1:16" x14ac:dyDescent="0.25">
      <c r="A3524" s="35">
        <v>3523</v>
      </c>
      <c r="B3524" s="87">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19.444444444444443</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48.888888888888886</v>
      </c>
      <c r="N3524" s="12"/>
      <c r="O3524" s="12"/>
      <c r="P3524" s="12"/>
    </row>
    <row r="3525" spans="1:16" x14ac:dyDescent="0.25">
      <c r="A3525" s="35">
        <v>3524</v>
      </c>
      <c r="B3525" s="87">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19.444444444444443</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48.888888888888886</v>
      </c>
      <c r="N3525" s="12"/>
      <c r="O3525" s="12"/>
      <c r="P3525" s="12"/>
    </row>
    <row r="3526" spans="1:16" x14ac:dyDescent="0.25">
      <c r="A3526" s="35">
        <v>3525</v>
      </c>
      <c r="B3526" s="87">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48.888888888888886</v>
      </c>
      <c r="N3526" s="12"/>
      <c r="O3526" s="12"/>
      <c r="P3526" s="12"/>
    </row>
    <row r="3527" spans="1:16" x14ac:dyDescent="0.25">
      <c r="A3527" s="35">
        <v>3526</v>
      </c>
      <c r="B3527" s="87">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48.888888888888886</v>
      </c>
      <c r="N3527" s="12"/>
      <c r="O3527" s="12"/>
      <c r="P3527" s="12"/>
    </row>
    <row r="3528" spans="1:16" x14ac:dyDescent="0.25">
      <c r="A3528" s="35">
        <v>3527</v>
      </c>
      <c r="B3528" s="87">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48.888888888888886</v>
      </c>
      <c r="N3528" s="12"/>
      <c r="O3528" s="12"/>
      <c r="P3528" s="12"/>
    </row>
    <row r="3529" spans="1:16" x14ac:dyDescent="0.25">
      <c r="A3529" s="35">
        <v>3528</v>
      </c>
      <c r="B3529" s="87">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48.888888888888886</v>
      </c>
      <c r="N3529" s="12"/>
      <c r="O3529" s="12"/>
      <c r="P3529" s="12"/>
    </row>
    <row r="3530" spans="1:16" x14ac:dyDescent="0.25">
      <c r="A3530" s="35">
        <v>3529</v>
      </c>
      <c r="B3530" s="87">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48.888888888888886</v>
      </c>
      <c r="N3530" s="12"/>
      <c r="O3530" s="12"/>
      <c r="P3530" s="12"/>
    </row>
    <row r="3531" spans="1:16" x14ac:dyDescent="0.25">
      <c r="A3531" s="35">
        <v>3530</v>
      </c>
      <c r="B3531" s="87">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48.888888888888886</v>
      </c>
      <c r="N3531" s="12"/>
      <c r="O3531" s="12"/>
      <c r="P3531" s="12"/>
    </row>
    <row r="3532" spans="1:16" x14ac:dyDescent="0.25">
      <c r="A3532" s="35">
        <v>3531</v>
      </c>
      <c r="B3532" s="87">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48.888888888888886</v>
      </c>
      <c r="N3532" s="12"/>
      <c r="O3532" s="12"/>
      <c r="P3532" s="12"/>
    </row>
    <row r="3533" spans="1:16" x14ac:dyDescent="0.25">
      <c r="A3533" s="35">
        <v>3532</v>
      </c>
      <c r="B3533" s="87">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48.888888888888886</v>
      </c>
      <c r="N3533" s="12"/>
      <c r="O3533" s="12"/>
      <c r="P3533" s="12"/>
    </row>
    <row r="3534" spans="1:16" x14ac:dyDescent="0.25">
      <c r="A3534" s="35">
        <v>3533</v>
      </c>
      <c r="B3534" s="87">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48.888888888888886</v>
      </c>
      <c r="N3534" s="12"/>
      <c r="O3534" s="12"/>
      <c r="P3534" s="12"/>
    </row>
    <row r="3535" spans="1:16" x14ac:dyDescent="0.25">
      <c r="A3535" s="35">
        <v>3534</v>
      </c>
      <c r="B3535" s="87">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48.888888888888886</v>
      </c>
      <c r="N3535" s="12"/>
      <c r="O3535" s="12"/>
      <c r="P3535" s="12"/>
    </row>
    <row r="3536" spans="1:16" x14ac:dyDescent="0.25">
      <c r="A3536" s="35">
        <v>3535</v>
      </c>
      <c r="B3536" s="87">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48.888888888888886</v>
      </c>
      <c r="N3536" s="12"/>
      <c r="O3536" s="12"/>
      <c r="P3536" s="12"/>
    </row>
    <row r="3537" spans="1:16" x14ac:dyDescent="0.25">
      <c r="A3537" s="35">
        <v>3536</v>
      </c>
      <c r="B3537" s="87">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28.333333333333332</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48.888888888888886</v>
      </c>
      <c r="N3537" s="12"/>
      <c r="O3537" s="12"/>
      <c r="P3537" s="12"/>
    </row>
    <row r="3538" spans="1:16" x14ac:dyDescent="0.25">
      <c r="A3538" s="35">
        <v>3537</v>
      </c>
      <c r="B3538" s="87">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28.333333333333332</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48.888888888888886</v>
      </c>
      <c r="N3538" s="12"/>
      <c r="O3538" s="12"/>
      <c r="P3538" s="12"/>
    </row>
    <row r="3539" spans="1:16" x14ac:dyDescent="0.25">
      <c r="A3539" s="35">
        <v>3538</v>
      </c>
      <c r="B3539" s="87">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28.333333333333332</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48.888888888888886</v>
      </c>
      <c r="N3539" s="12"/>
      <c r="O3539" s="12"/>
      <c r="P3539" s="12"/>
    </row>
    <row r="3540" spans="1:16" x14ac:dyDescent="0.25">
      <c r="A3540" s="35">
        <v>3539</v>
      </c>
      <c r="B3540" s="87">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28.333333333333332</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48.888888888888886</v>
      </c>
      <c r="N3540" s="12"/>
      <c r="O3540" s="12"/>
      <c r="P3540" s="12"/>
    </row>
    <row r="3541" spans="1:16" x14ac:dyDescent="0.25">
      <c r="A3541" s="35">
        <v>3540</v>
      </c>
      <c r="B3541" s="87">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28.333333333333332</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48.888888888888886</v>
      </c>
      <c r="N3541" s="12"/>
      <c r="O3541" s="12"/>
      <c r="P3541" s="12"/>
    </row>
    <row r="3542" spans="1:16" x14ac:dyDescent="0.25">
      <c r="A3542" s="35">
        <v>3541</v>
      </c>
      <c r="B3542" s="87">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28.333333333333332</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48.888888888888886</v>
      </c>
      <c r="N3542" s="12"/>
      <c r="O3542" s="12"/>
      <c r="P3542" s="12"/>
    </row>
    <row r="3543" spans="1:16" x14ac:dyDescent="0.25">
      <c r="A3543" s="35">
        <v>3542</v>
      </c>
      <c r="B3543" s="87">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28.333333333333332</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48.888888888888886</v>
      </c>
      <c r="N3543" s="12"/>
      <c r="O3543" s="12"/>
      <c r="P3543" s="12"/>
    </row>
    <row r="3544" spans="1:16" x14ac:dyDescent="0.25">
      <c r="A3544" s="35">
        <v>3543</v>
      </c>
      <c r="B3544" s="87">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19.444444444444443</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28.333333333333332</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48.888888888888886</v>
      </c>
      <c r="N3544" s="12"/>
      <c r="O3544" s="12"/>
      <c r="P3544" s="12"/>
    </row>
    <row r="3545" spans="1:16" x14ac:dyDescent="0.25">
      <c r="A3545" s="35">
        <v>3544</v>
      </c>
      <c r="B3545" s="87">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19.444444444444443</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28.333333333333332</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48.888888888888886</v>
      </c>
      <c r="N3545" s="12"/>
      <c r="O3545" s="12"/>
      <c r="P3545" s="12"/>
    </row>
    <row r="3546" spans="1:16" x14ac:dyDescent="0.25">
      <c r="A3546" s="35">
        <v>3545</v>
      </c>
      <c r="B3546" s="87">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19.444444444444443</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28.333333333333332</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48.888888888888886</v>
      </c>
      <c r="N3546" s="12"/>
      <c r="O3546" s="12"/>
      <c r="P3546" s="12"/>
    </row>
    <row r="3547" spans="1:16" x14ac:dyDescent="0.25">
      <c r="A3547" s="35">
        <v>3546</v>
      </c>
      <c r="B3547" s="87">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19.444444444444443</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48.888888888888886</v>
      </c>
      <c r="N3547" s="12"/>
      <c r="O3547" s="12"/>
      <c r="P3547" s="12"/>
    </row>
    <row r="3548" spans="1:16" x14ac:dyDescent="0.25">
      <c r="A3548" s="35">
        <v>3547</v>
      </c>
      <c r="B3548" s="87">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19.444444444444443</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48.888888888888886</v>
      </c>
      <c r="N3548" s="12"/>
      <c r="O3548" s="12"/>
      <c r="P3548" s="12"/>
    </row>
    <row r="3549" spans="1:16" x14ac:dyDescent="0.25">
      <c r="A3549" s="35">
        <v>3548</v>
      </c>
      <c r="B3549" s="87">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19.444444444444443</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48.888888888888886</v>
      </c>
      <c r="N3549" s="12"/>
      <c r="O3549" s="12"/>
      <c r="P3549" s="12"/>
    </row>
    <row r="3550" spans="1:16" x14ac:dyDescent="0.25">
      <c r="A3550" s="35">
        <v>3549</v>
      </c>
      <c r="B3550" s="87">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48.888888888888886</v>
      </c>
      <c r="N3550" s="12"/>
      <c r="O3550" s="12"/>
      <c r="P3550" s="12"/>
    </row>
    <row r="3551" spans="1:16" x14ac:dyDescent="0.25">
      <c r="A3551" s="35">
        <v>3550</v>
      </c>
      <c r="B3551" s="87">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48.888888888888886</v>
      </c>
      <c r="N3551" s="12"/>
      <c r="O3551" s="12"/>
      <c r="P3551" s="12"/>
    </row>
    <row r="3552" spans="1:16" x14ac:dyDescent="0.25">
      <c r="A3552" s="35">
        <v>3551</v>
      </c>
      <c r="B3552" s="87">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48.888888888888886</v>
      </c>
      <c r="N3552" s="12"/>
      <c r="O3552" s="12"/>
      <c r="P3552" s="12"/>
    </row>
    <row r="3553" spans="1:16" x14ac:dyDescent="0.25">
      <c r="A3553" s="35">
        <v>3552</v>
      </c>
      <c r="B3553" s="87">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48.888888888888886</v>
      </c>
      <c r="N3553" s="12"/>
      <c r="O3553" s="12"/>
      <c r="P3553" s="12"/>
    </row>
    <row r="3554" spans="1:16" x14ac:dyDescent="0.25">
      <c r="A3554" s="35">
        <v>3553</v>
      </c>
      <c r="B3554" s="87">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48.888888888888886</v>
      </c>
      <c r="N3554" s="12"/>
      <c r="O3554" s="12"/>
      <c r="P3554" s="12"/>
    </row>
    <row r="3555" spans="1:16" x14ac:dyDescent="0.25">
      <c r="A3555" s="35">
        <v>3554</v>
      </c>
      <c r="B3555" s="87">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48.888888888888886</v>
      </c>
      <c r="N3555" s="12"/>
      <c r="O3555" s="12"/>
      <c r="P3555" s="12"/>
    </row>
    <row r="3556" spans="1:16" x14ac:dyDescent="0.25">
      <c r="A3556" s="35">
        <v>3555</v>
      </c>
      <c r="B3556" s="87">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48.888888888888886</v>
      </c>
      <c r="N3556" s="12"/>
      <c r="O3556" s="12"/>
      <c r="P3556" s="12"/>
    </row>
    <row r="3557" spans="1:16" x14ac:dyDescent="0.25">
      <c r="A3557" s="35">
        <v>3556</v>
      </c>
      <c r="B3557" s="87">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48.888888888888886</v>
      </c>
      <c r="N3557" s="12"/>
      <c r="O3557" s="12"/>
      <c r="P3557" s="12"/>
    </row>
    <row r="3558" spans="1:16" x14ac:dyDescent="0.25">
      <c r="A3558" s="35">
        <v>3557</v>
      </c>
      <c r="B3558" s="87">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48.888888888888886</v>
      </c>
      <c r="N3558" s="12"/>
      <c r="O3558" s="12"/>
      <c r="P3558" s="12"/>
    </row>
    <row r="3559" spans="1:16" x14ac:dyDescent="0.25">
      <c r="A3559" s="35">
        <v>3558</v>
      </c>
      <c r="B3559" s="87">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48.888888888888886</v>
      </c>
      <c r="N3559" s="12"/>
      <c r="O3559" s="12"/>
      <c r="P3559" s="12"/>
    </row>
    <row r="3560" spans="1:16" x14ac:dyDescent="0.25">
      <c r="A3560" s="35">
        <v>3559</v>
      </c>
      <c r="B3560" s="87">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48.888888888888886</v>
      </c>
      <c r="N3560" s="12"/>
      <c r="O3560" s="12"/>
      <c r="P3560" s="12"/>
    </row>
    <row r="3561" spans="1:16" x14ac:dyDescent="0.25">
      <c r="A3561" s="35">
        <v>3560</v>
      </c>
      <c r="B3561" s="87">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28.333333333333332</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48.888888888888886</v>
      </c>
      <c r="N3561" s="12"/>
      <c r="O3561" s="12"/>
      <c r="P3561" s="12"/>
    </row>
    <row r="3562" spans="1:16" x14ac:dyDescent="0.25">
      <c r="A3562" s="35">
        <v>3561</v>
      </c>
      <c r="B3562" s="87">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28.333333333333332</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48.888888888888886</v>
      </c>
      <c r="N3562" s="12"/>
      <c r="O3562" s="12"/>
      <c r="P3562" s="12"/>
    </row>
    <row r="3563" spans="1:16" x14ac:dyDescent="0.25">
      <c r="A3563" s="35">
        <v>3562</v>
      </c>
      <c r="B3563" s="87">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28.333333333333332</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48.888888888888886</v>
      </c>
      <c r="N3563" s="12"/>
      <c r="O3563" s="12"/>
      <c r="P3563" s="12"/>
    </row>
    <row r="3564" spans="1:16" x14ac:dyDescent="0.25">
      <c r="A3564" s="35">
        <v>3563</v>
      </c>
      <c r="B3564" s="87">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28.333333333333332</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48.888888888888886</v>
      </c>
      <c r="N3564" s="12"/>
      <c r="O3564" s="12"/>
      <c r="P3564" s="12"/>
    </row>
    <row r="3565" spans="1:16" x14ac:dyDescent="0.25">
      <c r="A3565" s="35">
        <v>3564</v>
      </c>
      <c r="B3565" s="87">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28.333333333333332</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48.888888888888886</v>
      </c>
      <c r="N3565" s="12"/>
      <c r="O3565" s="12"/>
      <c r="P3565" s="12"/>
    </row>
    <row r="3566" spans="1:16" x14ac:dyDescent="0.25">
      <c r="A3566" s="35">
        <v>3565</v>
      </c>
      <c r="B3566" s="87">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28.333333333333332</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48.888888888888886</v>
      </c>
      <c r="N3566" s="12"/>
      <c r="O3566" s="12"/>
      <c r="P3566" s="12"/>
    </row>
    <row r="3567" spans="1:16" x14ac:dyDescent="0.25">
      <c r="A3567" s="35">
        <v>3566</v>
      </c>
      <c r="B3567" s="87">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28.333333333333332</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48.888888888888886</v>
      </c>
      <c r="N3567" s="12"/>
      <c r="O3567" s="12"/>
      <c r="P3567" s="12"/>
    </row>
    <row r="3568" spans="1:16" x14ac:dyDescent="0.25">
      <c r="A3568" s="35">
        <v>3567</v>
      </c>
      <c r="B3568" s="87">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19.444444444444443</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28.333333333333332</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48.888888888888886</v>
      </c>
      <c r="N3568" s="12"/>
      <c r="O3568" s="12"/>
      <c r="P3568" s="12"/>
    </row>
    <row r="3569" spans="1:16" x14ac:dyDescent="0.25">
      <c r="A3569" s="35">
        <v>3568</v>
      </c>
      <c r="B3569" s="87">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19.444444444444443</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28.333333333333332</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48.888888888888886</v>
      </c>
      <c r="N3569" s="12"/>
      <c r="O3569" s="12"/>
      <c r="P3569" s="12"/>
    </row>
    <row r="3570" spans="1:16" x14ac:dyDescent="0.25">
      <c r="A3570" s="35">
        <v>3569</v>
      </c>
      <c r="B3570" s="87">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19.444444444444443</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28.333333333333332</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48.888888888888886</v>
      </c>
      <c r="N3570" s="12"/>
      <c r="O3570" s="12"/>
      <c r="P3570" s="12"/>
    </row>
    <row r="3571" spans="1:16" x14ac:dyDescent="0.25">
      <c r="A3571" s="35">
        <v>3570</v>
      </c>
      <c r="B3571" s="87">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19.444444444444443</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48.888888888888886</v>
      </c>
      <c r="N3571" s="12"/>
      <c r="O3571" s="12"/>
      <c r="P3571" s="12"/>
    </row>
    <row r="3572" spans="1:16" x14ac:dyDescent="0.25">
      <c r="A3572" s="35">
        <v>3571</v>
      </c>
      <c r="B3572" s="87">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19.444444444444443</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48.888888888888886</v>
      </c>
      <c r="N3572" s="12"/>
      <c r="O3572" s="12"/>
      <c r="P3572" s="12"/>
    </row>
    <row r="3573" spans="1:16" x14ac:dyDescent="0.25">
      <c r="A3573" s="35">
        <v>3572</v>
      </c>
      <c r="B3573" s="87">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19.444444444444443</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48.888888888888886</v>
      </c>
      <c r="N3573" s="12"/>
      <c r="O3573" s="12"/>
      <c r="P3573" s="12"/>
    </row>
    <row r="3574" spans="1:16" x14ac:dyDescent="0.25">
      <c r="A3574" s="35">
        <v>3573</v>
      </c>
      <c r="B3574" s="87">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48.888888888888886</v>
      </c>
      <c r="N3574" s="12"/>
      <c r="O3574" s="12"/>
      <c r="P3574" s="12"/>
    </row>
    <row r="3575" spans="1:16" x14ac:dyDescent="0.25">
      <c r="A3575" s="35">
        <v>3574</v>
      </c>
      <c r="B3575" s="87">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48.888888888888886</v>
      </c>
      <c r="N3575" s="12"/>
      <c r="O3575" s="12"/>
      <c r="P3575" s="12"/>
    </row>
    <row r="3576" spans="1:16" x14ac:dyDescent="0.25">
      <c r="A3576" s="35">
        <v>3575</v>
      </c>
      <c r="B3576" s="87">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48.888888888888886</v>
      </c>
      <c r="N3576" s="12"/>
      <c r="O3576" s="12"/>
      <c r="P3576" s="12"/>
    </row>
    <row r="3577" spans="1:16" x14ac:dyDescent="0.25">
      <c r="A3577" s="35">
        <v>3576</v>
      </c>
      <c r="B3577" s="87">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48.888888888888886</v>
      </c>
      <c r="N3577" s="12"/>
      <c r="O3577" s="12"/>
      <c r="P3577" s="12"/>
    </row>
    <row r="3578" spans="1:16" x14ac:dyDescent="0.25">
      <c r="A3578" s="35">
        <v>3577</v>
      </c>
      <c r="B3578" s="87">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48.888888888888886</v>
      </c>
      <c r="N3578" s="12"/>
      <c r="O3578" s="12"/>
      <c r="P3578" s="12"/>
    </row>
    <row r="3579" spans="1:16" x14ac:dyDescent="0.25">
      <c r="A3579" s="35">
        <v>3578</v>
      </c>
      <c r="B3579" s="87">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48.888888888888886</v>
      </c>
      <c r="N3579" s="12"/>
      <c r="O3579" s="12"/>
      <c r="P3579" s="12"/>
    </row>
    <row r="3580" spans="1:16" x14ac:dyDescent="0.25">
      <c r="A3580" s="35">
        <v>3579</v>
      </c>
      <c r="B3580" s="87">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48.888888888888886</v>
      </c>
      <c r="N3580" s="12"/>
      <c r="O3580" s="12"/>
      <c r="P3580" s="12"/>
    </row>
    <row r="3581" spans="1:16" x14ac:dyDescent="0.25">
      <c r="A3581" s="35">
        <v>3580</v>
      </c>
      <c r="B3581" s="87">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48.888888888888886</v>
      </c>
      <c r="N3581" s="12"/>
      <c r="O3581" s="12"/>
      <c r="P3581" s="12"/>
    </row>
    <row r="3582" spans="1:16" x14ac:dyDescent="0.25">
      <c r="A3582" s="35">
        <v>3581</v>
      </c>
      <c r="B3582" s="87">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48.888888888888886</v>
      </c>
      <c r="N3582" s="12"/>
      <c r="O3582" s="12"/>
      <c r="P3582" s="12"/>
    </row>
    <row r="3583" spans="1:16" x14ac:dyDescent="0.25">
      <c r="A3583" s="35">
        <v>3582</v>
      </c>
      <c r="B3583" s="87">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48.888888888888886</v>
      </c>
      <c r="N3583" s="12"/>
      <c r="O3583" s="12"/>
      <c r="P3583" s="12"/>
    </row>
    <row r="3584" spans="1:16" x14ac:dyDescent="0.25">
      <c r="A3584" s="35">
        <v>3583</v>
      </c>
      <c r="B3584" s="87">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48.888888888888886</v>
      </c>
      <c r="N3584" s="12"/>
      <c r="O3584" s="12"/>
      <c r="P3584" s="12"/>
    </row>
    <row r="3585" spans="1:16" x14ac:dyDescent="0.25">
      <c r="A3585" s="35">
        <v>3584</v>
      </c>
      <c r="B3585" s="87">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28.333333333333332</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48.888888888888886</v>
      </c>
      <c r="N3585" s="12"/>
      <c r="O3585" s="12"/>
      <c r="P3585" s="12"/>
    </row>
    <row r="3586" spans="1:16" x14ac:dyDescent="0.25">
      <c r="A3586" s="35">
        <v>3585</v>
      </c>
      <c r="B3586" s="87">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28.333333333333332</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48.888888888888886</v>
      </c>
      <c r="N3586" s="12"/>
      <c r="O3586" s="12"/>
      <c r="P3586" s="12"/>
    </row>
    <row r="3587" spans="1:16" x14ac:dyDescent="0.25">
      <c r="A3587" s="35">
        <v>3586</v>
      </c>
      <c r="B3587" s="87">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28.333333333333332</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48.888888888888886</v>
      </c>
      <c r="N3587" s="12"/>
      <c r="O3587" s="12"/>
      <c r="P3587" s="12"/>
    </row>
    <row r="3588" spans="1:16" x14ac:dyDescent="0.25">
      <c r="A3588" s="35">
        <v>3587</v>
      </c>
      <c r="B3588" s="87">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28.333333333333332</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48.888888888888886</v>
      </c>
      <c r="N3588" s="12"/>
      <c r="O3588" s="12"/>
      <c r="P3588" s="12"/>
    </row>
    <row r="3589" spans="1:16" x14ac:dyDescent="0.25">
      <c r="A3589" s="35">
        <v>3588</v>
      </c>
      <c r="B3589" s="87">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28.333333333333332</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48.888888888888886</v>
      </c>
      <c r="N3589" s="12"/>
      <c r="O3589" s="12"/>
      <c r="P3589" s="12"/>
    </row>
    <row r="3590" spans="1:16" x14ac:dyDescent="0.25">
      <c r="A3590" s="35">
        <v>3589</v>
      </c>
      <c r="B3590" s="87">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28.333333333333332</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48.888888888888886</v>
      </c>
      <c r="N3590" s="12"/>
      <c r="O3590" s="12"/>
      <c r="P3590" s="12"/>
    </row>
    <row r="3591" spans="1:16" x14ac:dyDescent="0.25">
      <c r="A3591" s="35">
        <v>3590</v>
      </c>
      <c r="B3591" s="87">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28.333333333333332</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48.888888888888886</v>
      </c>
      <c r="N3591" s="12"/>
      <c r="O3591" s="12"/>
      <c r="P3591" s="12"/>
    </row>
    <row r="3592" spans="1:16" x14ac:dyDescent="0.25">
      <c r="A3592" s="35">
        <v>3591</v>
      </c>
      <c r="B3592" s="87">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19.444444444444443</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28.333333333333332</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48.888888888888886</v>
      </c>
      <c r="N3592" s="12"/>
      <c r="O3592" s="12"/>
      <c r="P3592" s="12"/>
    </row>
    <row r="3593" spans="1:16" x14ac:dyDescent="0.25">
      <c r="A3593" s="35">
        <v>3592</v>
      </c>
      <c r="B3593" s="87">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19.444444444444443</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28.333333333333332</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48.888888888888886</v>
      </c>
      <c r="N3593" s="12"/>
      <c r="O3593" s="12"/>
      <c r="P3593" s="12"/>
    </row>
    <row r="3594" spans="1:16" x14ac:dyDescent="0.25">
      <c r="A3594" s="35">
        <v>3593</v>
      </c>
      <c r="B3594" s="87">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19.444444444444443</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28.333333333333332</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48.888888888888886</v>
      </c>
      <c r="N3594" s="12"/>
      <c r="O3594" s="12"/>
      <c r="P3594" s="12"/>
    </row>
    <row r="3595" spans="1:16" x14ac:dyDescent="0.25">
      <c r="A3595" s="35">
        <v>3594</v>
      </c>
      <c r="B3595" s="87">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19.444444444444443</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48.888888888888886</v>
      </c>
      <c r="N3595" s="12"/>
      <c r="O3595" s="12"/>
      <c r="P3595" s="12"/>
    </row>
    <row r="3596" spans="1:16" x14ac:dyDescent="0.25">
      <c r="A3596" s="35">
        <v>3595</v>
      </c>
      <c r="B3596" s="87">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19.444444444444443</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48.888888888888886</v>
      </c>
      <c r="N3596" s="12"/>
      <c r="O3596" s="12"/>
      <c r="P3596" s="12"/>
    </row>
    <row r="3597" spans="1:16" x14ac:dyDescent="0.25">
      <c r="A3597" s="35">
        <v>3596</v>
      </c>
      <c r="B3597" s="87">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19.444444444444443</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48.888888888888886</v>
      </c>
      <c r="N3597" s="12"/>
      <c r="O3597" s="12"/>
      <c r="P3597" s="12"/>
    </row>
    <row r="3598" spans="1:16" x14ac:dyDescent="0.25">
      <c r="A3598" s="35">
        <v>3597</v>
      </c>
      <c r="B3598" s="87">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48.888888888888886</v>
      </c>
      <c r="N3598" s="12"/>
      <c r="O3598" s="12"/>
      <c r="P3598" s="12"/>
    </row>
    <row r="3599" spans="1:16" x14ac:dyDescent="0.25">
      <c r="A3599" s="35">
        <v>3598</v>
      </c>
      <c r="B3599" s="87">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48.888888888888886</v>
      </c>
      <c r="N3599" s="12"/>
      <c r="O3599" s="12"/>
      <c r="P3599" s="12"/>
    </row>
    <row r="3600" spans="1:16" x14ac:dyDescent="0.25">
      <c r="A3600" s="35">
        <v>3599</v>
      </c>
      <c r="B3600" s="87">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48.888888888888886</v>
      </c>
      <c r="N3600" s="12"/>
      <c r="O3600" s="12"/>
      <c r="P3600" s="12"/>
    </row>
    <row r="3601" spans="1:16" x14ac:dyDescent="0.25">
      <c r="A3601" s="35">
        <v>3600</v>
      </c>
      <c r="B3601" s="87">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48.888888888888886</v>
      </c>
      <c r="N3601" s="12"/>
      <c r="O3601" s="12"/>
      <c r="P3601" s="12"/>
    </row>
    <row r="3602" spans="1:16" x14ac:dyDescent="0.25">
      <c r="A3602" s="35">
        <v>3601</v>
      </c>
      <c r="B3602" s="87">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48.888888888888886</v>
      </c>
      <c r="N3602" s="12"/>
      <c r="O3602" s="12"/>
      <c r="P3602" s="12"/>
    </row>
    <row r="3603" spans="1:16" x14ac:dyDescent="0.25">
      <c r="A3603" s="35">
        <v>3602</v>
      </c>
      <c r="B3603" s="87">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48.888888888888886</v>
      </c>
      <c r="N3603" s="12"/>
      <c r="O3603" s="12"/>
      <c r="P3603" s="12"/>
    </row>
    <row r="3604" spans="1:16" x14ac:dyDescent="0.25">
      <c r="A3604" s="35">
        <v>3603</v>
      </c>
      <c r="B3604" s="87">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48.888888888888886</v>
      </c>
      <c r="N3604" s="12"/>
      <c r="O3604" s="12"/>
      <c r="P3604" s="12"/>
    </row>
    <row r="3605" spans="1:16" x14ac:dyDescent="0.25">
      <c r="A3605" s="35">
        <v>3604</v>
      </c>
      <c r="B3605" s="87">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48.888888888888886</v>
      </c>
      <c r="N3605" s="12"/>
      <c r="O3605" s="12"/>
      <c r="P3605" s="12"/>
    </row>
    <row r="3606" spans="1:16" x14ac:dyDescent="0.25">
      <c r="A3606" s="35">
        <v>3605</v>
      </c>
      <c r="B3606" s="87">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48.888888888888886</v>
      </c>
      <c r="N3606" s="12"/>
      <c r="O3606" s="12"/>
      <c r="P3606" s="12"/>
    </row>
    <row r="3607" spans="1:16" x14ac:dyDescent="0.25">
      <c r="A3607" s="35">
        <v>3606</v>
      </c>
      <c r="B3607" s="87">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48.888888888888886</v>
      </c>
      <c r="N3607" s="12"/>
      <c r="O3607" s="12"/>
      <c r="P3607" s="12"/>
    </row>
    <row r="3608" spans="1:16" x14ac:dyDescent="0.25">
      <c r="A3608" s="35">
        <v>3607</v>
      </c>
      <c r="B3608" s="87">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48.888888888888886</v>
      </c>
      <c r="N3608" s="12"/>
      <c r="O3608" s="12"/>
      <c r="P3608" s="12"/>
    </row>
    <row r="3609" spans="1:16" x14ac:dyDescent="0.25">
      <c r="A3609" s="35">
        <v>3608</v>
      </c>
      <c r="B3609" s="87">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28.333333333333332</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48.888888888888886</v>
      </c>
      <c r="N3609" s="12"/>
      <c r="O3609" s="12"/>
      <c r="P3609" s="12"/>
    </row>
    <row r="3610" spans="1:16" x14ac:dyDescent="0.25">
      <c r="A3610" s="35">
        <v>3609</v>
      </c>
      <c r="B3610" s="87">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28.333333333333332</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48.888888888888886</v>
      </c>
      <c r="N3610" s="12"/>
      <c r="O3610" s="12"/>
      <c r="P3610" s="12"/>
    </row>
    <row r="3611" spans="1:16" x14ac:dyDescent="0.25">
      <c r="A3611" s="35">
        <v>3610</v>
      </c>
      <c r="B3611" s="87">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28.333333333333332</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48.888888888888886</v>
      </c>
      <c r="N3611" s="12"/>
      <c r="O3611" s="12"/>
      <c r="P3611" s="12"/>
    </row>
    <row r="3612" spans="1:16" x14ac:dyDescent="0.25">
      <c r="A3612" s="35">
        <v>3611</v>
      </c>
      <c r="B3612" s="87">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28.333333333333332</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48.888888888888886</v>
      </c>
      <c r="N3612" s="12"/>
      <c r="O3612" s="12"/>
      <c r="P3612" s="12"/>
    </row>
    <row r="3613" spans="1:16" x14ac:dyDescent="0.25">
      <c r="A3613" s="35">
        <v>3612</v>
      </c>
      <c r="B3613" s="87">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28.333333333333332</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48.888888888888886</v>
      </c>
      <c r="N3613" s="12"/>
      <c r="O3613" s="12"/>
      <c r="P3613" s="12"/>
    </row>
    <row r="3614" spans="1:16" x14ac:dyDescent="0.25">
      <c r="A3614" s="35">
        <v>3613</v>
      </c>
      <c r="B3614" s="87">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28.333333333333332</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48.888888888888886</v>
      </c>
      <c r="N3614" s="12"/>
      <c r="O3614" s="12"/>
      <c r="P3614" s="12"/>
    </row>
    <row r="3615" spans="1:16" x14ac:dyDescent="0.25">
      <c r="A3615" s="35">
        <v>3614</v>
      </c>
      <c r="B3615" s="87">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28.333333333333332</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48.888888888888886</v>
      </c>
      <c r="N3615" s="12"/>
      <c r="O3615" s="12"/>
      <c r="P3615" s="12"/>
    </row>
    <row r="3616" spans="1:16" x14ac:dyDescent="0.25">
      <c r="A3616" s="35">
        <v>3615</v>
      </c>
      <c r="B3616" s="87">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19.444444444444443</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28.333333333333332</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48.888888888888886</v>
      </c>
      <c r="N3616" s="12"/>
      <c r="O3616" s="12"/>
      <c r="P3616" s="12"/>
    </row>
    <row r="3617" spans="1:16" x14ac:dyDescent="0.25">
      <c r="A3617" s="35">
        <v>3616</v>
      </c>
      <c r="B3617" s="87">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19.444444444444443</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28.333333333333332</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48.888888888888886</v>
      </c>
      <c r="N3617" s="12"/>
      <c r="O3617" s="12"/>
      <c r="P3617" s="12"/>
    </row>
    <row r="3618" spans="1:16" x14ac:dyDescent="0.25">
      <c r="A3618" s="35">
        <v>3617</v>
      </c>
      <c r="B3618" s="87">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19.444444444444443</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28.333333333333332</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48.888888888888886</v>
      </c>
      <c r="N3618" s="12"/>
      <c r="O3618" s="12"/>
      <c r="P3618" s="12"/>
    </row>
    <row r="3619" spans="1:16" x14ac:dyDescent="0.25">
      <c r="A3619" s="35">
        <v>3618</v>
      </c>
      <c r="B3619" s="87">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19.444444444444443</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48.888888888888886</v>
      </c>
      <c r="N3619" s="12"/>
      <c r="O3619" s="12"/>
      <c r="P3619" s="12"/>
    </row>
    <row r="3620" spans="1:16" x14ac:dyDescent="0.25">
      <c r="A3620" s="35">
        <v>3619</v>
      </c>
      <c r="B3620" s="87">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19.444444444444443</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48.888888888888886</v>
      </c>
      <c r="N3620" s="12"/>
      <c r="O3620" s="12"/>
      <c r="P3620" s="12"/>
    </row>
    <row r="3621" spans="1:16" x14ac:dyDescent="0.25">
      <c r="A3621" s="35">
        <v>3620</v>
      </c>
      <c r="B3621" s="87">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19.444444444444443</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48.888888888888886</v>
      </c>
      <c r="N3621" s="12"/>
      <c r="O3621" s="12"/>
      <c r="P3621" s="12"/>
    </row>
    <row r="3622" spans="1:16" x14ac:dyDescent="0.25">
      <c r="A3622" s="35">
        <v>3621</v>
      </c>
      <c r="B3622" s="87">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48.888888888888886</v>
      </c>
      <c r="N3622" s="12"/>
      <c r="O3622" s="12"/>
      <c r="P3622" s="12"/>
    </row>
    <row r="3623" spans="1:16" x14ac:dyDescent="0.25">
      <c r="A3623" s="35">
        <v>3622</v>
      </c>
      <c r="B3623" s="87">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48.888888888888886</v>
      </c>
      <c r="N3623" s="12"/>
      <c r="O3623" s="12"/>
      <c r="P3623" s="12"/>
    </row>
    <row r="3624" spans="1:16" x14ac:dyDescent="0.25">
      <c r="A3624" s="35">
        <v>3623</v>
      </c>
      <c r="B3624" s="87">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48.888888888888886</v>
      </c>
      <c r="N3624" s="12"/>
      <c r="O3624" s="12"/>
      <c r="P3624" s="12"/>
    </row>
    <row r="3625" spans="1:16" x14ac:dyDescent="0.25">
      <c r="A3625" s="35">
        <v>3624</v>
      </c>
      <c r="B3625" s="87">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48.888888888888886</v>
      </c>
      <c r="N3625" s="12"/>
      <c r="O3625" s="12"/>
      <c r="P3625" s="12"/>
    </row>
    <row r="3626" spans="1:16" x14ac:dyDescent="0.25">
      <c r="A3626" s="35">
        <v>3625</v>
      </c>
      <c r="B3626" s="87">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48.888888888888886</v>
      </c>
      <c r="N3626" s="12"/>
      <c r="O3626" s="12"/>
      <c r="P3626" s="12"/>
    </row>
    <row r="3627" spans="1:16" x14ac:dyDescent="0.25">
      <c r="A3627" s="35">
        <v>3626</v>
      </c>
      <c r="B3627" s="87">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48.888888888888886</v>
      </c>
      <c r="N3627" s="12"/>
      <c r="O3627" s="12"/>
      <c r="P3627" s="12"/>
    </row>
    <row r="3628" spans="1:16" x14ac:dyDescent="0.25">
      <c r="A3628" s="35">
        <v>3627</v>
      </c>
      <c r="B3628" s="87">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48.888888888888886</v>
      </c>
      <c r="N3628" s="12"/>
      <c r="O3628" s="12"/>
      <c r="P3628" s="12"/>
    </row>
    <row r="3629" spans="1:16" x14ac:dyDescent="0.25">
      <c r="A3629" s="35">
        <v>3628</v>
      </c>
      <c r="B3629" s="87">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48.888888888888886</v>
      </c>
      <c r="N3629" s="12"/>
      <c r="O3629" s="12"/>
      <c r="P3629" s="12"/>
    </row>
    <row r="3630" spans="1:16" x14ac:dyDescent="0.25">
      <c r="A3630" s="35">
        <v>3629</v>
      </c>
      <c r="B3630" s="87">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48.888888888888886</v>
      </c>
      <c r="N3630" s="12"/>
      <c r="O3630" s="12"/>
      <c r="P3630" s="12"/>
    </row>
    <row r="3631" spans="1:16" x14ac:dyDescent="0.25">
      <c r="A3631" s="35">
        <v>3630</v>
      </c>
      <c r="B3631" s="87">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48.888888888888886</v>
      </c>
      <c r="N3631" s="12"/>
      <c r="O3631" s="12"/>
      <c r="P3631" s="12"/>
    </row>
    <row r="3632" spans="1:16" x14ac:dyDescent="0.25">
      <c r="A3632" s="35">
        <v>3631</v>
      </c>
      <c r="B3632" s="87">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48.888888888888886</v>
      </c>
      <c r="N3632" s="12"/>
      <c r="O3632" s="12"/>
      <c r="P3632" s="12"/>
    </row>
    <row r="3633" spans="1:16" x14ac:dyDescent="0.25">
      <c r="A3633" s="35">
        <v>3632</v>
      </c>
      <c r="B3633" s="87">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28.333333333333332</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48.888888888888886</v>
      </c>
      <c r="N3633" s="12"/>
      <c r="O3633" s="12"/>
      <c r="P3633" s="12"/>
    </row>
    <row r="3634" spans="1:16" x14ac:dyDescent="0.25">
      <c r="A3634" s="35">
        <v>3633</v>
      </c>
      <c r="B3634" s="87">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28.333333333333332</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48.888888888888886</v>
      </c>
      <c r="N3634" s="12"/>
      <c r="O3634" s="12"/>
      <c r="P3634" s="12"/>
    </row>
    <row r="3635" spans="1:16" x14ac:dyDescent="0.25">
      <c r="A3635" s="35">
        <v>3634</v>
      </c>
      <c r="B3635" s="87">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28.333333333333332</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48.888888888888886</v>
      </c>
      <c r="N3635" s="12"/>
      <c r="O3635" s="12"/>
      <c r="P3635" s="12"/>
    </row>
    <row r="3636" spans="1:16" x14ac:dyDescent="0.25">
      <c r="A3636" s="35">
        <v>3635</v>
      </c>
      <c r="B3636" s="87">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28.333333333333332</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48.888888888888886</v>
      </c>
      <c r="N3636" s="12"/>
      <c r="O3636" s="12"/>
      <c r="P3636" s="12"/>
    </row>
    <row r="3637" spans="1:16" x14ac:dyDescent="0.25">
      <c r="A3637" s="35">
        <v>3636</v>
      </c>
      <c r="B3637" s="87">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28.333333333333332</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48.888888888888886</v>
      </c>
      <c r="N3637" s="12"/>
      <c r="O3637" s="12"/>
      <c r="P3637" s="12"/>
    </row>
    <row r="3638" spans="1:16" x14ac:dyDescent="0.25">
      <c r="A3638" s="35">
        <v>3637</v>
      </c>
      <c r="B3638" s="87">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28.333333333333332</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48.888888888888886</v>
      </c>
      <c r="N3638" s="12"/>
      <c r="O3638" s="12"/>
      <c r="P3638" s="12"/>
    </row>
    <row r="3639" spans="1:16" x14ac:dyDescent="0.25">
      <c r="A3639" s="35">
        <v>3638</v>
      </c>
      <c r="B3639" s="87">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28.333333333333332</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48.888888888888886</v>
      </c>
      <c r="N3639" s="12"/>
      <c r="O3639" s="12"/>
      <c r="P3639" s="12"/>
    </row>
    <row r="3640" spans="1:16" x14ac:dyDescent="0.25">
      <c r="A3640" s="35">
        <v>3639</v>
      </c>
      <c r="B3640" s="87">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19.444444444444443</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28.333333333333332</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48.888888888888886</v>
      </c>
      <c r="N3640" s="12"/>
      <c r="O3640" s="12"/>
      <c r="P3640" s="12"/>
    </row>
    <row r="3641" spans="1:16" x14ac:dyDescent="0.25">
      <c r="A3641" s="35">
        <v>3640</v>
      </c>
      <c r="B3641" s="87">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19.444444444444443</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28.333333333333332</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48.888888888888886</v>
      </c>
      <c r="N3641" s="12"/>
      <c r="O3641" s="12"/>
      <c r="P3641" s="12"/>
    </row>
    <row r="3642" spans="1:16" x14ac:dyDescent="0.25">
      <c r="A3642" s="35">
        <v>3641</v>
      </c>
      <c r="B3642" s="87">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19.444444444444443</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28.333333333333332</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48.888888888888886</v>
      </c>
      <c r="N3642" s="12"/>
      <c r="O3642" s="12"/>
      <c r="P3642" s="12"/>
    </row>
    <row r="3643" spans="1:16" x14ac:dyDescent="0.25">
      <c r="A3643" s="35">
        <v>3642</v>
      </c>
      <c r="B3643" s="87">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19.444444444444443</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48.888888888888886</v>
      </c>
      <c r="N3643" s="12"/>
      <c r="O3643" s="12"/>
      <c r="P3643" s="12"/>
    </row>
    <row r="3644" spans="1:16" x14ac:dyDescent="0.25">
      <c r="A3644" s="35">
        <v>3643</v>
      </c>
      <c r="B3644" s="87">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19.444444444444443</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48.888888888888886</v>
      </c>
      <c r="N3644" s="12"/>
      <c r="O3644" s="12"/>
      <c r="P3644" s="12"/>
    </row>
    <row r="3645" spans="1:16" x14ac:dyDescent="0.25">
      <c r="A3645" s="35">
        <v>3644</v>
      </c>
      <c r="B3645" s="87">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19.444444444444443</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48.888888888888886</v>
      </c>
      <c r="N3645" s="12"/>
      <c r="O3645" s="12"/>
      <c r="P3645" s="12"/>
    </row>
    <row r="3646" spans="1:16" x14ac:dyDescent="0.25">
      <c r="A3646" s="35">
        <v>3645</v>
      </c>
      <c r="B3646" s="87">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48.888888888888886</v>
      </c>
      <c r="N3646" s="12"/>
      <c r="O3646" s="12"/>
      <c r="P3646" s="12"/>
    </row>
    <row r="3647" spans="1:16" x14ac:dyDescent="0.25">
      <c r="A3647" s="35">
        <v>3646</v>
      </c>
      <c r="B3647" s="87">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48.888888888888886</v>
      </c>
      <c r="N3647" s="12"/>
      <c r="O3647" s="12"/>
      <c r="P3647" s="12"/>
    </row>
    <row r="3648" spans="1:16" x14ac:dyDescent="0.25">
      <c r="A3648" s="35">
        <v>3647</v>
      </c>
      <c r="B3648" s="87">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48.888888888888886</v>
      </c>
      <c r="N3648" s="12"/>
      <c r="O3648" s="12"/>
      <c r="P3648" s="12"/>
    </row>
    <row r="3649" spans="1:16" x14ac:dyDescent="0.25">
      <c r="A3649" s="35">
        <v>3648</v>
      </c>
      <c r="B3649" s="87">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48.888888888888886</v>
      </c>
      <c r="N3649" s="12"/>
      <c r="O3649" s="12"/>
      <c r="P3649" s="12"/>
    </row>
    <row r="3650" spans="1:16" x14ac:dyDescent="0.25">
      <c r="A3650" s="35">
        <v>3649</v>
      </c>
      <c r="B3650" s="87">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48.888888888888886</v>
      </c>
      <c r="N3650" s="12"/>
      <c r="O3650" s="12"/>
      <c r="P3650" s="12"/>
    </row>
    <row r="3651" spans="1:16" x14ac:dyDescent="0.25">
      <c r="A3651" s="35">
        <v>3650</v>
      </c>
      <c r="B3651" s="87">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48.888888888888886</v>
      </c>
      <c r="N3651" s="12"/>
      <c r="O3651" s="12"/>
      <c r="P3651" s="12"/>
    </row>
    <row r="3652" spans="1:16" x14ac:dyDescent="0.25">
      <c r="A3652" s="35">
        <v>3651</v>
      </c>
      <c r="B3652" s="87">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48.888888888888886</v>
      </c>
      <c r="N3652" s="12"/>
      <c r="O3652" s="12"/>
      <c r="P3652" s="12"/>
    </row>
    <row r="3653" spans="1:16" x14ac:dyDescent="0.25">
      <c r="A3653" s="35">
        <v>3652</v>
      </c>
      <c r="B3653" s="87">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48.888888888888886</v>
      </c>
      <c r="N3653" s="12"/>
      <c r="O3653" s="12"/>
      <c r="P3653" s="12"/>
    </row>
    <row r="3654" spans="1:16" x14ac:dyDescent="0.25">
      <c r="A3654" s="35">
        <v>3653</v>
      </c>
      <c r="B3654" s="87">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48.888888888888886</v>
      </c>
      <c r="N3654" s="12"/>
      <c r="O3654" s="12"/>
      <c r="P3654" s="12"/>
    </row>
    <row r="3655" spans="1:16" x14ac:dyDescent="0.25">
      <c r="A3655" s="35">
        <v>3654</v>
      </c>
      <c r="B3655" s="87">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48.888888888888886</v>
      </c>
      <c r="N3655" s="12"/>
      <c r="O3655" s="12"/>
      <c r="P3655" s="12"/>
    </row>
    <row r="3656" spans="1:16" x14ac:dyDescent="0.25">
      <c r="A3656" s="35">
        <v>3655</v>
      </c>
      <c r="B3656" s="87">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48.888888888888886</v>
      </c>
      <c r="N3656" s="12"/>
      <c r="O3656" s="12"/>
      <c r="P3656" s="12"/>
    </row>
    <row r="3657" spans="1:16" x14ac:dyDescent="0.25">
      <c r="A3657" s="35">
        <v>3656</v>
      </c>
      <c r="B3657" s="87">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28.333333333333332</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48.888888888888886</v>
      </c>
      <c r="N3657" s="12"/>
      <c r="O3657" s="12"/>
      <c r="P3657" s="12"/>
    </row>
    <row r="3658" spans="1:16" x14ac:dyDescent="0.25">
      <c r="A3658" s="35">
        <v>3657</v>
      </c>
      <c r="B3658" s="87">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28.333333333333332</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48.888888888888886</v>
      </c>
      <c r="N3658" s="12"/>
      <c r="O3658" s="12"/>
      <c r="P3658" s="12"/>
    </row>
    <row r="3659" spans="1:16" x14ac:dyDescent="0.25">
      <c r="A3659" s="35">
        <v>3658</v>
      </c>
      <c r="B3659" s="87">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28.333333333333332</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48.888888888888886</v>
      </c>
      <c r="N3659" s="12"/>
      <c r="O3659" s="12"/>
      <c r="P3659" s="12"/>
    </row>
    <row r="3660" spans="1:16" x14ac:dyDescent="0.25">
      <c r="A3660" s="35">
        <v>3659</v>
      </c>
      <c r="B3660" s="87">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28.333333333333332</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48.888888888888886</v>
      </c>
      <c r="N3660" s="12"/>
      <c r="O3660" s="12"/>
      <c r="P3660" s="12"/>
    </row>
    <row r="3661" spans="1:16" x14ac:dyDescent="0.25">
      <c r="A3661" s="35">
        <v>3660</v>
      </c>
      <c r="B3661" s="87">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28.333333333333332</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48.888888888888886</v>
      </c>
      <c r="N3661" s="12"/>
      <c r="O3661" s="12"/>
      <c r="P3661" s="12"/>
    </row>
    <row r="3662" spans="1:16" x14ac:dyDescent="0.25">
      <c r="A3662" s="35">
        <v>3661</v>
      </c>
      <c r="B3662" s="87">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28.333333333333332</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48.888888888888886</v>
      </c>
      <c r="N3662" s="12"/>
      <c r="O3662" s="12"/>
      <c r="P3662" s="12"/>
    </row>
    <row r="3663" spans="1:16" x14ac:dyDescent="0.25">
      <c r="A3663" s="35">
        <v>3662</v>
      </c>
      <c r="B3663" s="87">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28.333333333333332</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48.888888888888886</v>
      </c>
      <c r="N3663" s="12"/>
      <c r="O3663" s="12"/>
      <c r="P3663" s="12"/>
    </row>
    <row r="3664" spans="1:16" x14ac:dyDescent="0.25">
      <c r="A3664" s="35">
        <v>3663</v>
      </c>
      <c r="B3664" s="87">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19.444444444444443</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28.333333333333332</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48.888888888888886</v>
      </c>
      <c r="N3664" s="12"/>
      <c r="O3664" s="12"/>
      <c r="P3664" s="12"/>
    </row>
    <row r="3665" spans="1:16" x14ac:dyDescent="0.25">
      <c r="A3665" s="35">
        <v>3664</v>
      </c>
      <c r="B3665" s="87">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19.444444444444443</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28.333333333333332</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48.888888888888886</v>
      </c>
      <c r="N3665" s="12"/>
      <c r="O3665" s="12"/>
      <c r="P3665" s="12"/>
    </row>
    <row r="3666" spans="1:16" x14ac:dyDescent="0.25">
      <c r="A3666" s="35">
        <v>3665</v>
      </c>
      <c r="B3666" s="87">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19.444444444444443</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28.333333333333332</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48.888888888888886</v>
      </c>
      <c r="N3666" s="12"/>
      <c r="O3666" s="12"/>
      <c r="P3666" s="12"/>
    </row>
    <row r="3667" spans="1:16" x14ac:dyDescent="0.25">
      <c r="A3667" s="35">
        <v>3666</v>
      </c>
      <c r="B3667" s="87">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19.444444444444443</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48.888888888888886</v>
      </c>
      <c r="N3667" s="12"/>
      <c r="O3667" s="12"/>
      <c r="P3667" s="12"/>
    </row>
    <row r="3668" spans="1:16" x14ac:dyDescent="0.25">
      <c r="A3668" s="35">
        <v>3667</v>
      </c>
      <c r="B3668" s="87">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19.444444444444443</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48.888888888888886</v>
      </c>
      <c r="N3668" s="12"/>
      <c r="O3668" s="12"/>
      <c r="P3668" s="12"/>
    </row>
    <row r="3669" spans="1:16" x14ac:dyDescent="0.25">
      <c r="A3669" s="35">
        <v>3668</v>
      </c>
      <c r="B3669" s="87">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19.444444444444443</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48.888888888888886</v>
      </c>
      <c r="N3669" s="12"/>
      <c r="O3669" s="12"/>
      <c r="P3669" s="12"/>
    </row>
    <row r="3670" spans="1:16" x14ac:dyDescent="0.25">
      <c r="A3670" s="35">
        <v>3669</v>
      </c>
      <c r="B3670" s="87">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48.888888888888886</v>
      </c>
      <c r="N3670" s="12"/>
      <c r="O3670" s="12"/>
      <c r="P3670" s="12"/>
    </row>
    <row r="3671" spans="1:16" x14ac:dyDescent="0.25">
      <c r="A3671" s="35">
        <v>3670</v>
      </c>
      <c r="B3671" s="87">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48.888888888888886</v>
      </c>
      <c r="N3671" s="12"/>
      <c r="O3671" s="12"/>
      <c r="P3671" s="12"/>
    </row>
    <row r="3672" spans="1:16" x14ac:dyDescent="0.25">
      <c r="A3672" s="35">
        <v>3671</v>
      </c>
      <c r="B3672" s="87">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48.888888888888886</v>
      </c>
      <c r="N3672" s="12"/>
      <c r="O3672" s="12"/>
      <c r="P3672" s="12"/>
    </row>
    <row r="3673" spans="1:16" x14ac:dyDescent="0.25">
      <c r="A3673" s="35">
        <v>3672</v>
      </c>
      <c r="B3673" s="87">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48.888888888888886</v>
      </c>
      <c r="N3673" s="12"/>
      <c r="O3673" s="12"/>
      <c r="P3673" s="12"/>
    </row>
    <row r="3674" spans="1:16" x14ac:dyDescent="0.25">
      <c r="A3674" s="35">
        <v>3673</v>
      </c>
      <c r="B3674" s="87">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48.888888888888886</v>
      </c>
      <c r="N3674" s="12"/>
      <c r="O3674" s="12"/>
      <c r="P3674" s="12"/>
    </row>
    <row r="3675" spans="1:16" x14ac:dyDescent="0.25">
      <c r="A3675" s="35">
        <v>3674</v>
      </c>
      <c r="B3675" s="87">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48.888888888888886</v>
      </c>
      <c r="N3675" s="12"/>
      <c r="O3675" s="12"/>
      <c r="P3675" s="12"/>
    </row>
    <row r="3676" spans="1:16" x14ac:dyDescent="0.25">
      <c r="A3676" s="35">
        <v>3675</v>
      </c>
      <c r="B3676" s="87">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48.888888888888886</v>
      </c>
      <c r="N3676" s="12"/>
      <c r="O3676" s="12"/>
      <c r="P3676" s="12"/>
    </row>
    <row r="3677" spans="1:16" x14ac:dyDescent="0.25">
      <c r="A3677" s="35">
        <v>3676</v>
      </c>
      <c r="B3677" s="87">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48.888888888888886</v>
      </c>
      <c r="N3677" s="12"/>
      <c r="O3677" s="12"/>
      <c r="P3677" s="12"/>
    </row>
    <row r="3678" spans="1:16" x14ac:dyDescent="0.25">
      <c r="A3678" s="35">
        <v>3677</v>
      </c>
      <c r="B3678" s="87">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48.888888888888886</v>
      </c>
      <c r="N3678" s="12"/>
      <c r="O3678" s="12"/>
      <c r="P3678" s="12"/>
    </row>
    <row r="3679" spans="1:16" x14ac:dyDescent="0.25">
      <c r="A3679" s="35">
        <v>3678</v>
      </c>
      <c r="B3679" s="87">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48.888888888888886</v>
      </c>
      <c r="N3679" s="12"/>
      <c r="O3679" s="12"/>
      <c r="P3679" s="12"/>
    </row>
    <row r="3680" spans="1:16" x14ac:dyDescent="0.25">
      <c r="A3680" s="35">
        <v>3679</v>
      </c>
      <c r="B3680" s="87">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48.888888888888886</v>
      </c>
      <c r="N3680" s="12"/>
      <c r="O3680" s="12"/>
      <c r="P3680" s="12"/>
    </row>
    <row r="3681" spans="1:16" x14ac:dyDescent="0.25">
      <c r="A3681" s="35">
        <v>3680</v>
      </c>
      <c r="B3681" s="87">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28.333333333333332</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48.888888888888886</v>
      </c>
      <c r="N3681" s="12"/>
      <c r="O3681" s="12"/>
      <c r="P3681" s="12"/>
    </row>
    <row r="3682" spans="1:16" x14ac:dyDescent="0.25">
      <c r="A3682" s="35">
        <v>3681</v>
      </c>
      <c r="B3682" s="87">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28.333333333333332</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48.888888888888886</v>
      </c>
      <c r="N3682" s="12"/>
      <c r="O3682" s="12"/>
      <c r="P3682" s="12"/>
    </row>
    <row r="3683" spans="1:16" x14ac:dyDescent="0.25">
      <c r="A3683" s="35">
        <v>3682</v>
      </c>
      <c r="B3683" s="87">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28.333333333333332</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48.888888888888886</v>
      </c>
      <c r="N3683" s="12"/>
      <c r="O3683" s="12"/>
      <c r="P3683" s="12"/>
    </row>
    <row r="3684" spans="1:16" x14ac:dyDescent="0.25">
      <c r="A3684" s="35">
        <v>3683</v>
      </c>
      <c r="B3684" s="87">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28.333333333333332</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48.888888888888886</v>
      </c>
      <c r="N3684" s="12"/>
      <c r="O3684" s="12"/>
      <c r="P3684" s="12"/>
    </row>
    <row r="3685" spans="1:16" x14ac:dyDescent="0.25">
      <c r="A3685" s="35">
        <v>3684</v>
      </c>
      <c r="B3685" s="87">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28.333333333333332</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48.888888888888886</v>
      </c>
      <c r="N3685" s="12"/>
      <c r="O3685" s="12"/>
      <c r="P3685" s="12"/>
    </row>
    <row r="3686" spans="1:16" x14ac:dyDescent="0.25">
      <c r="A3686" s="35">
        <v>3685</v>
      </c>
      <c r="B3686" s="87">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28.333333333333332</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48.888888888888886</v>
      </c>
      <c r="N3686" s="12"/>
      <c r="O3686" s="12"/>
      <c r="P3686" s="12"/>
    </row>
    <row r="3687" spans="1:16" x14ac:dyDescent="0.25">
      <c r="A3687" s="35">
        <v>3686</v>
      </c>
      <c r="B3687" s="87">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28.333333333333332</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48.888888888888886</v>
      </c>
      <c r="N3687" s="12"/>
      <c r="O3687" s="12"/>
      <c r="P3687" s="12"/>
    </row>
    <row r="3688" spans="1:16" x14ac:dyDescent="0.25">
      <c r="A3688" s="35">
        <v>3687</v>
      </c>
      <c r="B3688" s="87">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19.444444444444443</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28.333333333333332</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48.888888888888886</v>
      </c>
      <c r="N3688" s="12"/>
      <c r="O3688" s="12"/>
      <c r="P3688" s="12"/>
    </row>
    <row r="3689" spans="1:16" x14ac:dyDescent="0.25">
      <c r="A3689" s="35">
        <v>3688</v>
      </c>
      <c r="B3689" s="87">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19.444444444444443</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28.333333333333332</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48.888888888888886</v>
      </c>
      <c r="N3689" s="12"/>
      <c r="O3689" s="12"/>
      <c r="P3689" s="12"/>
    </row>
    <row r="3690" spans="1:16" x14ac:dyDescent="0.25">
      <c r="A3690" s="35">
        <v>3689</v>
      </c>
      <c r="B3690" s="87">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19.444444444444443</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28.333333333333332</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48.888888888888886</v>
      </c>
      <c r="N3690" s="12"/>
      <c r="O3690" s="12"/>
      <c r="P3690" s="12"/>
    </row>
    <row r="3691" spans="1:16" x14ac:dyDescent="0.25">
      <c r="A3691" s="35">
        <v>3690</v>
      </c>
      <c r="B3691" s="87">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19.444444444444443</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48.888888888888886</v>
      </c>
      <c r="N3691" s="12"/>
      <c r="O3691" s="12"/>
      <c r="P3691" s="12"/>
    </row>
    <row r="3692" spans="1:16" x14ac:dyDescent="0.25">
      <c r="A3692" s="35">
        <v>3691</v>
      </c>
      <c r="B3692" s="87">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19.444444444444443</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48.888888888888886</v>
      </c>
      <c r="N3692" s="12"/>
      <c r="O3692" s="12"/>
      <c r="P3692" s="12"/>
    </row>
    <row r="3693" spans="1:16" x14ac:dyDescent="0.25">
      <c r="A3693" s="35">
        <v>3692</v>
      </c>
      <c r="B3693" s="87">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19.444444444444443</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48.888888888888886</v>
      </c>
      <c r="N3693" s="12"/>
      <c r="O3693" s="12"/>
      <c r="P3693" s="12"/>
    </row>
    <row r="3694" spans="1:16" x14ac:dyDescent="0.25">
      <c r="A3694" s="35">
        <v>3693</v>
      </c>
      <c r="B3694" s="87">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48.888888888888886</v>
      </c>
      <c r="N3694" s="12"/>
      <c r="O3694" s="12"/>
      <c r="P3694" s="12"/>
    </row>
    <row r="3695" spans="1:16" x14ac:dyDescent="0.25">
      <c r="A3695" s="35">
        <v>3694</v>
      </c>
      <c r="B3695" s="87">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48.888888888888886</v>
      </c>
      <c r="N3695" s="12"/>
      <c r="O3695" s="12"/>
      <c r="P3695" s="12"/>
    </row>
    <row r="3696" spans="1:16" x14ac:dyDescent="0.25">
      <c r="A3696" s="35">
        <v>3695</v>
      </c>
      <c r="B3696" s="87">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48.888888888888886</v>
      </c>
      <c r="N3696" s="12"/>
      <c r="O3696" s="12"/>
      <c r="P3696" s="12"/>
    </row>
    <row r="3697" spans="1:16" x14ac:dyDescent="0.25">
      <c r="A3697" s="35">
        <v>3696</v>
      </c>
      <c r="B3697" s="87">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48.888888888888886</v>
      </c>
      <c r="N3697" s="12"/>
      <c r="O3697" s="12"/>
      <c r="P3697" s="12"/>
    </row>
    <row r="3698" spans="1:16" x14ac:dyDescent="0.25">
      <c r="A3698" s="35">
        <v>3697</v>
      </c>
      <c r="B3698" s="87">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48.888888888888886</v>
      </c>
      <c r="N3698" s="12"/>
      <c r="O3698" s="12"/>
      <c r="P3698" s="12"/>
    </row>
    <row r="3699" spans="1:16" x14ac:dyDescent="0.25">
      <c r="A3699" s="35">
        <v>3698</v>
      </c>
      <c r="B3699" s="87">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48.888888888888886</v>
      </c>
      <c r="N3699" s="12"/>
      <c r="O3699" s="12"/>
      <c r="P3699" s="12"/>
    </row>
    <row r="3700" spans="1:16" x14ac:dyDescent="0.25">
      <c r="A3700" s="35">
        <v>3699</v>
      </c>
      <c r="B3700" s="87">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48.888888888888886</v>
      </c>
      <c r="N3700" s="12"/>
      <c r="O3700" s="12"/>
      <c r="P3700" s="12"/>
    </row>
    <row r="3701" spans="1:16" x14ac:dyDescent="0.25">
      <c r="A3701" s="35">
        <v>3700</v>
      </c>
      <c r="B3701" s="87">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48.888888888888886</v>
      </c>
      <c r="N3701" s="12"/>
      <c r="O3701" s="12"/>
      <c r="P3701" s="12"/>
    </row>
    <row r="3702" spans="1:16" x14ac:dyDescent="0.25">
      <c r="A3702" s="35">
        <v>3701</v>
      </c>
      <c r="B3702" s="87">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48.888888888888886</v>
      </c>
      <c r="N3702" s="12"/>
      <c r="O3702" s="12"/>
      <c r="P3702" s="12"/>
    </row>
    <row r="3703" spans="1:16" x14ac:dyDescent="0.25">
      <c r="A3703" s="35">
        <v>3702</v>
      </c>
      <c r="B3703" s="87">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48.888888888888886</v>
      </c>
      <c r="N3703" s="12"/>
      <c r="O3703" s="12"/>
      <c r="P3703" s="12"/>
    </row>
    <row r="3704" spans="1:16" x14ac:dyDescent="0.25">
      <c r="A3704" s="35">
        <v>3703</v>
      </c>
      <c r="B3704" s="87">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48.888888888888886</v>
      </c>
      <c r="N3704" s="12"/>
      <c r="O3704" s="12"/>
      <c r="P3704" s="12"/>
    </row>
    <row r="3705" spans="1:16" x14ac:dyDescent="0.25">
      <c r="A3705" s="35">
        <v>3704</v>
      </c>
      <c r="B3705" s="87">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28.333333333333332</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48.888888888888886</v>
      </c>
      <c r="N3705" s="12"/>
      <c r="O3705" s="12"/>
      <c r="P3705" s="12"/>
    </row>
    <row r="3706" spans="1:16" x14ac:dyDescent="0.25">
      <c r="A3706" s="35">
        <v>3705</v>
      </c>
      <c r="B3706" s="87">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28.333333333333332</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48.888888888888886</v>
      </c>
      <c r="N3706" s="12"/>
      <c r="O3706" s="12"/>
      <c r="P3706" s="12"/>
    </row>
    <row r="3707" spans="1:16" x14ac:dyDescent="0.25">
      <c r="A3707" s="35">
        <v>3706</v>
      </c>
      <c r="B3707" s="87">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28.333333333333332</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48.888888888888886</v>
      </c>
      <c r="N3707" s="12"/>
      <c r="O3707" s="12"/>
      <c r="P3707" s="12"/>
    </row>
    <row r="3708" spans="1:16" x14ac:dyDescent="0.25">
      <c r="A3708" s="35">
        <v>3707</v>
      </c>
      <c r="B3708" s="87">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28.333333333333332</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48.888888888888886</v>
      </c>
      <c r="N3708" s="12"/>
      <c r="O3708" s="12"/>
      <c r="P3708" s="12"/>
    </row>
    <row r="3709" spans="1:16" x14ac:dyDescent="0.25">
      <c r="A3709" s="35">
        <v>3708</v>
      </c>
      <c r="B3709" s="87">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28.333333333333332</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48.888888888888886</v>
      </c>
      <c r="N3709" s="12"/>
      <c r="O3709" s="12"/>
      <c r="P3709" s="12"/>
    </row>
    <row r="3710" spans="1:16" x14ac:dyDescent="0.25">
      <c r="A3710" s="35">
        <v>3709</v>
      </c>
      <c r="B3710" s="87">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28.333333333333332</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48.888888888888886</v>
      </c>
      <c r="N3710" s="12"/>
      <c r="O3710" s="12"/>
      <c r="P3710" s="12"/>
    </row>
    <row r="3711" spans="1:16" x14ac:dyDescent="0.25">
      <c r="A3711" s="35">
        <v>3710</v>
      </c>
      <c r="B3711" s="87">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28.333333333333332</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48.888888888888886</v>
      </c>
      <c r="N3711" s="12"/>
      <c r="O3711" s="12"/>
      <c r="P3711" s="12"/>
    </row>
    <row r="3712" spans="1:16" x14ac:dyDescent="0.25">
      <c r="A3712" s="35">
        <v>3711</v>
      </c>
      <c r="B3712" s="87">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19.444444444444443</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28.333333333333332</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48.888888888888886</v>
      </c>
      <c r="N3712" s="12"/>
      <c r="O3712" s="12"/>
      <c r="P3712" s="12"/>
    </row>
    <row r="3713" spans="1:16" x14ac:dyDescent="0.25">
      <c r="A3713" s="35">
        <v>3712</v>
      </c>
      <c r="B3713" s="87">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19.444444444444443</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28.333333333333332</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48.888888888888886</v>
      </c>
      <c r="N3713" s="12"/>
      <c r="O3713" s="12"/>
      <c r="P3713" s="12"/>
    </row>
    <row r="3714" spans="1:16" x14ac:dyDescent="0.25">
      <c r="A3714" s="35">
        <v>3713</v>
      </c>
      <c r="B3714" s="87">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19.444444444444443</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28.333333333333332</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48.888888888888886</v>
      </c>
      <c r="N3714" s="12"/>
      <c r="O3714" s="12"/>
      <c r="P3714" s="12"/>
    </row>
    <row r="3715" spans="1:16" x14ac:dyDescent="0.25">
      <c r="A3715" s="35">
        <v>3714</v>
      </c>
      <c r="B3715" s="87">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19.444444444444443</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48.888888888888886</v>
      </c>
      <c r="N3715" s="12"/>
      <c r="O3715" s="12"/>
      <c r="P3715" s="12"/>
    </row>
    <row r="3716" spans="1:16" x14ac:dyDescent="0.25">
      <c r="A3716" s="35">
        <v>3715</v>
      </c>
      <c r="B3716" s="87">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19.444444444444443</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48.888888888888886</v>
      </c>
      <c r="N3716" s="12"/>
      <c r="O3716" s="12"/>
      <c r="P3716" s="12"/>
    </row>
    <row r="3717" spans="1:16" x14ac:dyDescent="0.25">
      <c r="A3717" s="35">
        <v>3716</v>
      </c>
      <c r="B3717" s="87">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19.444444444444443</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48.888888888888886</v>
      </c>
      <c r="N3717" s="12"/>
      <c r="O3717" s="12"/>
      <c r="P3717" s="12"/>
    </row>
    <row r="3718" spans="1:16" x14ac:dyDescent="0.25">
      <c r="A3718" s="35">
        <v>3717</v>
      </c>
      <c r="B3718" s="87">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48.888888888888886</v>
      </c>
      <c r="N3718" s="12"/>
      <c r="O3718" s="12"/>
      <c r="P3718" s="12"/>
    </row>
    <row r="3719" spans="1:16" x14ac:dyDescent="0.25">
      <c r="A3719" s="35">
        <v>3718</v>
      </c>
      <c r="B3719" s="87">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48.888888888888886</v>
      </c>
      <c r="N3719" s="12"/>
      <c r="O3719" s="12"/>
      <c r="P3719" s="12"/>
    </row>
    <row r="3720" spans="1:16" x14ac:dyDescent="0.25">
      <c r="A3720" s="35">
        <v>3719</v>
      </c>
      <c r="B3720" s="87">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48.888888888888886</v>
      </c>
      <c r="N3720" s="12"/>
      <c r="O3720" s="12"/>
      <c r="P3720" s="12"/>
    </row>
    <row r="3721" spans="1:16" x14ac:dyDescent="0.25">
      <c r="A3721" s="35">
        <v>3720</v>
      </c>
      <c r="B3721" s="87">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48.888888888888886</v>
      </c>
      <c r="N3721" s="12"/>
      <c r="O3721" s="12"/>
      <c r="P3721" s="12"/>
    </row>
    <row r="3722" spans="1:16" x14ac:dyDescent="0.25">
      <c r="A3722" s="35">
        <v>3721</v>
      </c>
      <c r="B3722" s="87">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48.888888888888886</v>
      </c>
      <c r="N3722" s="12"/>
      <c r="O3722" s="12"/>
      <c r="P3722" s="12"/>
    </row>
    <row r="3723" spans="1:16" x14ac:dyDescent="0.25">
      <c r="A3723" s="35">
        <v>3722</v>
      </c>
      <c r="B3723" s="87">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48.888888888888886</v>
      </c>
      <c r="N3723" s="12"/>
      <c r="O3723" s="12"/>
      <c r="P3723" s="12"/>
    </row>
    <row r="3724" spans="1:16" x14ac:dyDescent="0.25">
      <c r="A3724" s="35">
        <v>3723</v>
      </c>
      <c r="B3724" s="87">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48.888888888888886</v>
      </c>
      <c r="N3724" s="12"/>
      <c r="O3724" s="12"/>
      <c r="P3724" s="12"/>
    </row>
    <row r="3725" spans="1:16" x14ac:dyDescent="0.25">
      <c r="A3725" s="35">
        <v>3724</v>
      </c>
      <c r="B3725" s="87">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48.888888888888886</v>
      </c>
      <c r="N3725" s="12"/>
      <c r="O3725" s="12"/>
      <c r="P3725" s="12"/>
    </row>
    <row r="3726" spans="1:16" x14ac:dyDescent="0.25">
      <c r="A3726" s="35">
        <v>3725</v>
      </c>
      <c r="B3726" s="87">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48.888888888888886</v>
      </c>
      <c r="N3726" s="12"/>
      <c r="O3726" s="12"/>
      <c r="P3726" s="12"/>
    </row>
    <row r="3727" spans="1:16" x14ac:dyDescent="0.25">
      <c r="A3727" s="35">
        <v>3726</v>
      </c>
      <c r="B3727" s="87">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48.888888888888886</v>
      </c>
      <c r="N3727" s="12"/>
      <c r="O3727" s="12"/>
      <c r="P3727" s="12"/>
    </row>
    <row r="3728" spans="1:16" x14ac:dyDescent="0.25">
      <c r="A3728" s="35">
        <v>3727</v>
      </c>
      <c r="B3728" s="87">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48.888888888888886</v>
      </c>
      <c r="N3728" s="12"/>
      <c r="O3728" s="12"/>
      <c r="P3728" s="12"/>
    </row>
    <row r="3729" spans="1:16" x14ac:dyDescent="0.25">
      <c r="A3729" s="35">
        <v>3728</v>
      </c>
      <c r="B3729" s="87">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28.333333333333332</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48.888888888888886</v>
      </c>
      <c r="N3729" s="12"/>
      <c r="O3729" s="12"/>
      <c r="P3729" s="12"/>
    </row>
    <row r="3730" spans="1:16" x14ac:dyDescent="0.25">
      <c r="A3730" s="35">
        <v>3729</v>
      </c>
      <c r="B3730" s="87">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28.333333333333332</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48.888888888888886</v>
      </c>
      <c r="N3730" s="12"/>
      <c r="O3730" s="12"/>
      <c r="P3730" s="12"/>
    </row>
    <row r="3731" spans="1:16" x14ac:dyDescent="0.25">
      <c r="A3731" s="35">
        <v>3730</v>
      </c>
      <c r="B3731" s="87">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28.333333333333332</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48.888888888888886</v>
      </c>
      <c r="N3731" s="12"/>
      <c r="O3731" s="12"/>
      <c r="P3731" s="12"/>
    </row>
    <row r="3732" spans="1:16" x14ac:dyDescent="0.25">
      <c r="A3732" s="35">
        <v>3731</v>
      </c>
      <c r="B3732" s="87">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28.333333333333332</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48.888888888888886</v>
      </c>
      <c r="N3732" s="12"/>
      <c r="O3732" s="12"/>
      <c r="P3732" s="12"/>
    </row>
    <row r="3733" spans="1:16" x14ac:dyDescent="0.25">
      <c r="A3733" s="35">
        <v>3732</v>
      </c>
      <c r="B3733" s="87">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28.333333333333332</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48.888888888888886</v>
      </c>
      <c r="N3733" s="12"/>
      <c r="O3733" s="12"/>
      <c r="P3733" s="12"/>
    </row>
    <row r="3734" spans="1:16" x14ac:dyDescent="0.25">
      <c r="A3734" s="35">
        <v>3733</v>
      </c>
      <c r="B3734" s="87">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28.333333333333332</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48.888888888888886</v>
      </c>
      <c r="N3734" s="12"/>
      <c r="O3734" s="12"/>
      <c r="P3734" s="12"/>
    </row>
    <row r="3735" spans="1:16" x14ac:dyDescent="0.25">
      <c r="A3735" s="35">
        <v>3734</v>
      </c>
      <c r="B3735" s="87">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28.333333333333332</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48.888888888888886</v>
      </c>
      <c r="N3735" s="12"/>
      <c r="O3735" s="12"/>
      <c r="P3735" s="12"/>
    </row>
    <row r="3736" spans="1:16" x14ac:dyDescent="0.25">
      <c r="A3736" s="35">
        <v>3735</v>
      </c>
      <c r="B3736" s="87">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19.444444444444443</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28.333333333333332</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48.888888888888886</v>
      </c>
      <c r="N3736" s="12"/>
      <c r="O3736" s="12"/>
      <c r="P3736" s="12"/>
    </row>
    <row r="3737" spans="1:16" x14ac:dyDescent="0.25">
      <c r="A3737" s="35">
        <v>3736</v>
      </c>
      <c r="B3737" s="87">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19.444444444444443</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28.333333333333332</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48.888888888888886</v>
      </c>
      <c r="N3737" s="12"/>
      <c r="O3737" s="12"/>
      <c r="P3737" s="12"/>
    </row>
    <row r="3738" spans="1:16" x14ac:dyDescent="0.25">
      <c r="A3738" s="35">
        <v>3737</v>
      </c>
      <c r="B3738" s="87">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19.444444444444443</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28.333333333333332</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48.888888888888886</v>
      </c>
      <c r="N3738" s="12"/>
      <c r="O3738" s="12"/>
      <c r="P3738" s="12"/>
    </row>
    <row r="3739" spans="1:16" x14ac:dyDescent="0.25">
      <c r="A3739" s="35">
        <v>3738</v>
      </c>
      <c r="B3739" s="87">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19.444444444444443</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48.888888888888886</v>
      </c>
      <c r="N3739" s="12"/>
      <c r="O3739" s="12"/>
      <c r="P3739" s="12"/>
    </row>
    <row r="3740" spans="1:16" x14ac:dyDescent="0.25">
      <c r="A3740" s="35">
        <v>3739</v>
      </c>
      <c r="B3740" s="87">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19.444444444444443</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48.888888888888886</v>
      </c>
      <c r="N3740" s="12"/>
      <c r="O3740" s="12"/>
      <c r="P3740" s="12"/>
    </row>
    <row r="3741" spans="1:16" x14ac:dyDescent="0.25">
      <c r="A3741" s="35">
        <v>3740</v>
      </c>
      <c r="B3741" s="87">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19.444444444444443</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48.888888888888886</v>
      </c>
      <c r="N3741" s="12"/>
      <c r="O3741" s="12"/>
      <c r="P3741" s="12"/>
    </row>
    <row r="3742" spans="1:16" x14ac:dyDescent="0.25">
      <c r="A3742" s="35">
        <v>3741</v>
      </c>
      <c r="B3742" s="87">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48.888888888888886</v>
      </c>
      <c r="N3742" s="12"/>
      <c r="O3742" s="12"/>
      <c r="P3742" s="12"/>
    </row>
    <row r="3743" spans="1:16" x14ac:dyDescent="0.25">
      <c r="A3743" s="35">
        <v>3742</v>
      </c>
      <c r="B3743" s="87">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48.888888888888886</v>
      </c>
      <c r="N3743" s="12"/>
      <c r="O3743" s="12"/>
      <c r="P3743" s="12"/>
    </row>
    <row r="3744" spans="1:16" x14ac:dyDescent="0.25">
      <c r="A3744" s="35">
        <v>3743</v>
      </c>
      <c r="B3744" s="87">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48.888888888888886</v>
      </c>
      <c r="N3744" s="12"/>
      <c r="O3744" s="12"/>
      <c r="P3744" s="12"/>
    </row>
    <row r="3745" spans="1:16" x14ac:dyDescent="0.25">
      <c r="A3745" s="35">
        <v>3744</v>
      </c>
      <c r="B3745" s="87">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48.888888888888886</v>
      </c>
      <c r="N3745" s="12"/>
      <c r="O3745" s="12"/>
      <c r="P3745" s="12"/>
    </row>
    <row r="3746" spans="1:16" x14ac:dyDescent="0.25">
      <c r="A3746" s="35">
        <v>3745</v>
      </c>
      <c r="B3746" s="87">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48.888888888888886</v>
      </c>
      <c r="N3746" s="12"/>
      <c r="O3746" s="12"/>
      <c r="P3746" s="12"/>
    </row>
    <row r="3747" spans="1:16" x14ac:dyDescent="0.25">
      <c r="A3747" s="35">
        <v>3746</v>
      </c>
      <c r="B3747" s="87">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48.888888888888886</v>
      </c>
      <c r="N3747" s="12"/>
      <c r="O3747" s="12"/>
      <c r="P3747" s="12"/>
    </row>
    <row r="3748" spans="1:16" x14ac:dyDescent="0.25">
      <c r="A3748" s="35">
        <v>3747</v>
      </c>
      <c r="B3748" s="87">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48.888888888888886</v>
      </c>
      <c r="N3748" s="12"/>
      <c r="O3748" s="12"/>
      <c r="P3748" s="12"/>
    </row>
    <row r="3749" spans="1:16" x14ac:dyDescent="0.25">
      <c r="A3749" s="35">
        <v>3748</v>
      </c>
      <c r="B3749" s="87">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48.888888888888886</v>
      </c>
      <c r="N3749" s="12"/>
      <c r="O3749" s="12"/>
      <c r="P3749" s="12"/>
    </row>
    <row r="3750" spans="1:16" x14ac:dyDescent="0.25">
      <c r="A3750" s="35">
        <v>3749</v>
      </c>
      <c r="B3750" s="87">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48.888888888888886</v>
      </c>
      <c r="N3750" s="12"/>
      <c r="O3750" s="12"/>
      <c r="P3750" s="12"/>
    </row>
    <row r="3751" spans="1:16" x14ac:dyDescent="0.25">
      <c r="A3751" s="35">
        <v>3750</v>
      </c>
      <c r="B3751" s="87">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48.888888888888886</v>
      </c>
      <c r="N3751" s="12"/>
      <c r="O3751" s="12"/>
      <c r="P3751" s="12"/>
    </row>
    <row r="3752" spans="1:16" x14ac:dyDescent="0.25">
      <c r="A3752" s="35">
        <v>3751</v>
      </c>
      <c r="B3752" s="87">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48.888888888888886</v>
      </c>
      <c r="N3752" s="12"/>
      <c r="O3752" s="12"/>
      <c r="P3752" s="12"/>
    </row>
    <row r="3753" spans="1:16" x14ac:dyDescent="0.25">
      <c r="A3753" s="35">
        <v>3752</v>
      </c>
      <c r="B3753" s="87">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28.333333333333332</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48.888888888888886</v>
      </c>
      <c r="N3753" s="12"/>
      <c r="O3753" s="12"/>
      <c r="P3753" s="12"/>
    </row>
    <row r="3754" spans="1:16" x14ac:dyDescent="0.25">
      <c r="A3754" s="35">
        <v>3753</v>
      </c>
      <c r="B3754" s="87">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28.333333333333332</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48.888888888888886</v>
      </c>
      <c r="N3754" s="12"/>
      <c r="O3754" s="12"/>
      <c r="P3754" s="12"/>
    </row>
    <row r="3755" spans="1:16" x14ac:dyDescent="0.25">
      <c r="A3755" s="35">
        <v>3754</v>
      </c>
      <c r="B3755" s="87">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28.333333333333332</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48.888888888888886</v>
      </c>
      <c r="N3755" s="12"/>
      <c r="O3755" s="12"/>
      <c r="P3755" s="12"/>
    </row>
    <row r="3756" spans="1:16" x14ac:dyDescent="0.25">
      <c r="A3756" s="35">
        <v>3755</v>
      </c>
      <c r="B3756" s="87">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28.333333333333332</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48.888888888888886</v>
      </c>
      <c r="N3756" s="12"/>
      <c r="O3756" s="12"/>
      <c r="P3756" s="12"/>
    </row>
    <row r="3757" spans="1:16" x14ac:dyDescent="0.25">
      <c r="A3757" s="35">
        <v>3756</v>
      </c>
      <c r="B3757" s="87">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28.333333333333332</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48.888888888888886</v>
      </c>
      <c r="N3757" s="12"/>
      <c r="O3757" s="12"/>
      <c r="P3757" s="12"/>
    </row>
    <row r="3758" spans="1:16" x14ac:dyDescent="0.25">
      <c r="A3758" s="35">
        <v>3757</v>
      </c>
      <c r="B3758" s="87">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28.333333333333332</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48.888888888888886</v>
      </c>
      <c r="N3758" s="12"/>
      <c r="O3758" s="12"/>
      <c r="P3758" s="12"/>
    </row>
    <row r="3759" spans="1:16" x14ac:dyDescent="0.25">
      <c r="A3759" s="35">
        <v>3758</v>
      </c>
      <c r="B3759" s="87">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28.333333333333332</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48.888888888888886</v>
      </c>
      <c r="N3759" s="12"/>
      <c r="O3759" s="12"/>
      <c r="P3759" s="12"/>
    </row>
    <row r="3760" spans="1:16" x14ac:dyDescent="0.25">
      <c r="A3760" s="35">
        <v>3759</v>
      </c>
      <c r="B3760" s="87">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19.444444444444443</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28.333333333333332</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48.888888888888886</v>
      </c>
      <c r="N3760" s="12"/>
      <c r="O3760" s="12"/>
      <c r="P3760" s="12"/>
    </row>
    <row r="3761" spans="1:16" x14ac:dyDescent="0.25">
      <c r="A3761" s="35">
        <v>3760</v>
      </c>
      <c r="B3761" s="87">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19.444444444444443</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28.333333333333332</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48.888888888888886</v>
      </c>
      <c r="N3761" s="12"/>
      <c r="O3761" s="12"/>
      <c r="P3761" s="12"/>
    </row>
    <row r="3762" spans="1:16" x14ac:dyDescent="0.25">
      <c r="A3762" s="35">
        <v>3761</v>
      </c>
      <c r="B3762" s="87">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19.444444444444443</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28.333333333333332</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48.888888888888886</v>
      </c>
      <c r="N3762" s="12"/>
      <c r="O3762" s="12"/>
      <c r="P3762" s="12"/>
    </row>
    <row r="3763" spans="1:16" x14ac:dyDescent="0.25">
      <c r="A3763" s="35">
        <v>3762</v>
      </c>
      <c r="B3763" s="87">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19.444444444444443</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48.888888888888886</v>
      </c>
      <c r="N3763" s="12"/>
      <c r="O3763" s="12"/>
      <c r="P3763" s="12"/>
    </row>
    <row r="3764" spans="1:16" x14ac:dyDescent="0.25">
      <c r="A3764" s="35">
        <v>3763</v>
      </c>
      <c r="B3764" s="87">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19.444444444444443</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48.888888888888886</v>
      </c>
      <c r="N3764" s="12"/>
      <c r="O3764" s="12"/>
      <c r="P3764" s="12"/>
    </row>
    <row r="3765" spans="1:16" x14ac:dyDescent="0.25">
      <c r="A3765" s="35">
        <v>3764</v>
      </c>
      <c r="B3765" s="87">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19.444444444444443</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48.888888888888886</v>
      </c>
      <c r="N3765" s="12"/>
      <c r="O3765" s="12"/>
      <c r="P3765" s="12"/>
    </row>
    <row r="3766" spans="1:16" x14ac:dyDescent="0.25">
      <c r="A3766" s="35">
        <v>3765</v>
      </c>
      <c r="B3766" s="87">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48.888888888888886</v>
      </c>
      <c r="N3766" s="12"/>
      <c r="O3766" s="12"/>
      <c r="P3766" s="12"/>
    </row>
    <row r="3767" spans="1:16" x14ac:dyDescent="0.25">
      <c r="A3767" s="35">
        <v>3766</v>
      </c>
      <c r="B3767" s="87">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48.888888888888886</v>
      </c>
      <c r="N3767" s="12"/>
      <c r="O3767" s="12"/>
      <c r="P3767" s="12"/>
    </row>
    <row r="3768" spans="1:16" x14ac:dyDescent="0.25">
      <c r="A3768" s="35">
        <v>3767</v>
      </c>
      <c r="B3768" s="87">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48.888888888888886</v>
      </c>
      <c r="N3768" s="12"/>
      <c r="O3768" s="12"/>
      <c r="P3768" s="12"/>
    </row>
    <row r="3769" spans="1:16" x14ac:dyDescent="0.25">
      <c r="A3769" s="35">
        <v>3768</v>
      </c>
      <c r="B3769" s="87">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48.888888888888886</v>
      </c>
      <c r="N3769" s="12"/>
      <c r="O3769" s="12"/>
      <c r="P3769" s="12"/>
    </row>
    <row r="3770" spans="1:16" x14ac:dyDescent="0.25">
      <c r="A3770" s="35">
        <v>3769</v>
      </c>
      <c r="B3770" s="87">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48.888888888888886</v>
      </c>
      <c r="N3770" s="12"/>
      <c r="O3770" s="12"/>
      <c r="P3770" s="12"/>
    </row>
    <row r="3771" spans="1:16" x14ac:dyDescent="0.25">
      <c r="A3771" s="35">
        <v>3770</v>
      </c>
      <c r="B3771" s="87">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48.888888888888886</v>
      </c>
      <c r="N3771" s="12"/>
      <c r="O3771" s="12"/>
      <c r="P3771" s="12"/>
    </row>
    <row r="3772" spans="1:16" x14ac:dyDescent="0.25">
      <c r="A3772" s="35">
        <v>3771</v>
      </c>
      <c r="B3772" s="87">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48.888888888888886</v>
      </c>
      <c r="N3772" s="12"/>
      <c r="O3772" s="12"/>
      <c r="P3772" s="12"/>
    </row>
    <row r="3773" spans="1:16" x14ac:dyDescent="0.25">
      <c r="A3773" s="35">
        <v>3772</v>
      </c>
      <c r="B3773" s="87">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48.888888888888886</v>
      </c>
      <c r="N3773" s="12"/>
      <c r="O3773" s="12"/>
      <c r="P3773" s="12"/>
    </row>
    <row r="3774" spans="1:16" x14ac:dyDescent="0.25">
      <c r="A3774" s="35">
        <v>3773</v>
      </c>
      <c r="B3774" s="87">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48.888888888888886</v>
      </c>
      <c r="N3774" s="12"/>
      <c r="O3774" s="12"/>
      <c r="P3774" s="12"/>
    </row>
    <row r="3775" spans="1:16" x14ac:dyDescent="0.25">
      <c r="A3775" s="35">
        <v>3774</v>
      </c>
      <c r="B3775" s="87">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48.888888888888886</v>
      </c>
      <c r="N3775" s="12"/>
      <c r="O3775" s="12"/>
      <c r="P3775" s="12"/>
    </row>
    <row r="3776" spans="1:16" x14ac:dyDescent="0.25">
      <c r="A3776" s="35">
        <v>3775</v>
      </c>
      <c r="B3776" s="87">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48.888888888888886</v>
      </c>
      <c r="N3776" s="12"/>
      <c r="O3776" s="12"/>
      <c r="P3776" s="12"/>
    </row>
    <row r="3777" spans="1:16" x14ac:dyDescent="0.25">
      <c r="A3777" s="35">
        <v>3776</v>
      </c>
      <c r="B3777" s="87">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28.333333333333332</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48.888888888888886</v>
      </c>
      <c r="N3777" s="12"/>
      <c r="O3777" s="12"/>
      <c r="P3777" s="12"/>
    </row>
    <row r="3778" spans="1:16" x14ac:dyDescent="0.25">
      <c r="A3778" s="35">
        <v>3777</v>
      </c>
      <c r="B3778" s="87">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28.333333333333332</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48.888888888888886</v>
      </c>
      <c r="N3778" s="12"/>
      <c r="O3778" s="12"/>
      <c r="P3778" s="12"/>
    </row>
    <row r="3779" spans="1:16" x14ac:dyDescent="0.25">
      <c r="A3779" s="35">
        <v>3778</v>
      </c>
      <c r="B3779" s="87">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28.333333333333332</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48.888888888888886</v>
      </c>
      <c r="N3779" s="12"/>
      <c r="O3779" s="12"/>
      <c r="P3779" s="12"/>
    </row>
    <row r="3780" spans="1:16" x14ac:dyDescent="0.25">
      <c r="A3780" s="35">
        <v>3779</v>
      </c>
      <c r="B3780" s="87">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28.333333333333332</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48.888888888888886</v>
      </c>
      <c r="N3780" s="12"/>
      <c r="O3780" s="12"/>
      <c r="P3780" s="12"/>
    </row>
    <row r="3781" spans="1:16" x14ac:dyDescent="0.25">
      <c r="A3781" s="35">
        <v>3780</v>
      </c>
      <c r="B3781" s="87">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28.333333333333332</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48.888888888888886</v>
      </c>
      <c r="N3781" s="12"/>
      <c r="O3781" s="12"/>
      <c r="P3781" s="12"/>
    </row>
    <row r="3782" spans="1:16" x14ac:dyDescent="0.25">
      <c r="A3782" s="35">
        <v>3781</v>
      </c>
      <c r="B3782" s="87">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28.333333333333332</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48.888888888888886</v>
      </c>
      <c r="N3782" s="12"/>
      <c r="O3782" s="12"/>
      <c r="P3782" s="12"/>
    </row>
    <row r="3783" spans="1:16" x14ac:dyDescent="0.25">
      <c r="A3783" s="35">
        <v>3782</v>
      </c>
      <c r="B3783" s="87">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28.333333333333332</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48.888888888888886</v>
      </c>
      <c r="N3783" s="12"/>
      <c r="O3783" s="12"/>
      <c r="P3783" s="12"/>
    </row>
    <row r="3784" spans="1:16" x14ac:dyDescent="0.25">
      <c r="A3784" s="35">
        <v>3783</v>
      </c>
      <c r="B3784" s="87">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19.444444444444443</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28.333333333333332</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48.888888888888886</v>
      </c>
      <c r="N3784" s="12"/>
      <c r="O3784" s="12"/>
      <c r="P3784" s="12"/>
    </row>
    <row r="3785" spans="1:16" x14ac:dyDescent="0.25">
      <c r="A3785" s="35">
        <v>3784</v>
      </c>
      <c r="B3785" s="87">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19.444444444444443</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28.333333333333332</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48.888888888888886</v>
      </c>
      <c r="N3785" s="12"/>
      <c r="O3785" s="12"/>
      <c r="P3785" s="12"/>
    </row>
    <row r="3786" spans="1:16" x14ac:dyDescent="0.25">
      <c r="A3786" s="35">
        <v>3785</v>
      </c>
      <c r="B3786" s="87">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19.444444444444443</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28.333333333333332</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48.888888888888886</v>
      </c>
      <c r="N3786" s="12"/>
      <c r="O3786" s="12"/>
      <c r="P3786" s="12"/>
    </row>
    <row r="3787" spans="1:16" x14ac:dyDescent="0.25">
      <c r="A3787" s="35">
        <v>3786</v>
      </c>
      <c r="B3787" s="87">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19.444444444444443</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48.888888888888886</v>
      </c>
      <c r="N3787" s="12"/>
      <c r="O3787" s="12"/>
      <c r="P3787" s="12"/>
    </row>
    <row r="3788" spans="1:16" x14ac:dyDescent="0.25">
      <c r="A3788" s="35">
        <v>3787</v>
      </c>
      <c r="B3788" s="87">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19.444444444444443</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48.888888888888886</v>
      </c>
      <c r="N3788" s="12"/>
      <c r="O3788" s="12"/>
      <c r="P3788" s="12"/>
    </row>
    <row r="3789" spans="1:16" x14ac:dyDescent="0.25">
      <c r="A3789" s="35">
        <v>3788</v>
      </c>
      <c r="B3789" s="87">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19.444444444444443</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48.888888888888886</v>
      </c>
      <c r="N3789" s="12"/>
      <c r="O3789" s="12"/>
      <c r="P3789" s="12"/>
    </row>
    <row r="3790" spans="1:16" x14ac:dyDescent="0.25">
      <c r="A3790" s="35">
        <v>3789</v>
      </c>
      <c r="B3790" s="87">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48.888888888888886</v>
      </c>
      <c r="N3790" s="12"/>
      <c r="O3790" s="12"/>
      <c r="P3790" s="12"/>
    </row>
    <row r="3791" spans="1:16" x14ac:dyDescent="0.25">
      <c r="A3791" s="35">
        <v>3790</v>
      </c>
      <c r="B3791" s="87">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48.888888888888886</v>
      </c>
      <c r="N3791" s="12"/>
      <c r="O3791" s="12"/>
      <c r="P3791" s="12"/>
    </row>
    <row r="3792" spans="1:16" x14ac:dyDescent="0.25">
      <c r="A3792" s="35">
        <v>3791</v>
      </c>
      <c r="B3792" s="87">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48.888888888888886</v>
      </c>
      <c r="N3792" s="12"/>
      <c r="O3792" s="12"/>
      <c r="P3792" s="12"/>
    </row>
    <row r="3793" spans="1:16" x14ac:dyDescent="0.25">
      <c r="A3793" s="35">
        <v>3792</v>
      </c>
      <c r="B3793" s="87">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48.888888888888886</v>
      </c>
      <c r="N3793" s="12"/>
      <c r="O3793" s="12"/>
      <c r="P3793" s="12"/>
    </row>
    <row r="3794" spans="1:16" x14ac:dyDescent="0.25">
      <c r="A3794" s="35">
        <v>3793</v>
      </c>
      <c r="B3794" s="87">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48.888888888888886</v>
      </c>
      <c r="N3794" s="12"/>
      <c r="O3794" s="12"/>
      <c r="P3794" s="12"/>
    </row>
    <row r="3795" spans="1:16" x14ac:dyDescent="0.25">
      <c r="A3795" s="35">
        <v>3794</v>
      </c>
      <c r="B3795" s="87">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48.888888888888886</v>
      </c>
      <c r="N3795" s="12"/>
      <c r="O3795" s="12"/>
      <c r="P3795" s="12"/>
    </row>
    <row r="3796" spans="1:16" x14ac:dyDescent="0.25">
      <c r="A3796" s="35">
        <v>3795</v>
      </c>
      <c r="B3796" s="87">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48.888888888888886</v>
      </c>
      <c r="N3796" s="12"/>
      <c r="O3796" s="12"/>
      <c r="P3796" s="12"/>
    </row>
    <row r="3797" spans="1:16" x14ac:dyDescent="0.25">
      <c r="A3797" s="35">
        <v>3796</v>
      </c>
      <c r="B3797" s="87">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48.888888888888886</v>
      </c>
      <c r="N3797" s="12"/>
      <c r="O3797" s="12"/>
      <c r="P3797" s="12"/>
    </row>
    <row r="3798" spans="1:16" x14ac:dyDescent="0.25">
      <c r="A3798" s="35">
        <v>3797</v>
      </c>
      <c r="B3798" s="87">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48.888888888888886</v>
      </c>
      <c r="N3798" s="12"/>
      <c r="O3798" s="12"/>
      <c r="P3798" s="12"/>
    </row>
    <row r="3799" spans="1:16" x14ac:dyDescent="0.25">
      <c r="A3799" s="35">
        <v>3798</v>
      </c>
      <c r="B3799" s="87">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48.888888888888886</v>
      </c>
      <c r="N3799" s="12"/>
      <c r="O3799" s="12"/>
      <c r="P3799" s="12"/>
    </row>
    <row r="3800" spans="1:16" x14ac:dyDescent="0.25">
      <c r="A3800" s="35">
        <v>3799</v>
      </c>
      <c r="B3800" s="87">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48.888888888888886</v>
      </c>
      <c r="N3800" s="12"/>
      <c r="O3800" s="12"/>
      <c r="P3800" s="12"/>
    </row>
    <row r="3801" spans="1:16" x14ac:dyDescent="0.25">
      <c r="A3801" s="35">
        <v>3800</v>
      </c>
      <c r="B3801" s="87">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28.333333333333332</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48.888888888888886</v>
      </c>
      <c r="N3801" s="12"/>
      <c r="O3801" s="12"/>
      <c r="P3801" s="12"/>
    </row>
    <row r="3802" spans="1:16" x14ac:dyDescent="0.25">
      <c r="A3802" s="35">
        <v>3801</v>
      </c>
      <c r="B3802" s="87">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28.333333333333332</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48.888888888888886</v>
      </c>
      <c r="N3802" s="12"/>
      <c r="O3802" s="12"/>
      <c r="P3802" s="12"/>
    </row>
    <row r="3803" spans="1:16" x14ac:dyDescent="0.25">
      <c r="A3803" s="35">
        <v>3802</v>
      </c>
      <c r="B3803" s="87">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28.333333333333332</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48.888888888888886</v>
      </c>
      <c r="N3803" s="12"/>
      <c r="O3803" s="12"/>
      <c r="P3803" s="12"/>
    </row>
    <row r="3804" spans="1:16" x14ac:dyDescent="0.25">
      <c r="A3804" s="35">
        <v>3803</v>
      </c>
      <c r="B3804" s="87">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28.333333333333332</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48.888888888888886</v>
      </c>
      <c r="N3804" s="12"/>
      <c r="O3804" s="12"/>
      <c r="P3804" s="12"/>
    </row>
    <row r="3805" spans="1:16" x14ac:dyDescent="0.25">
      <c r="A3805" s="35">
        <v>3804</v>
      </c>
      <c r="B3805" s="87">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28.333333333333332</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48.888888888888886</v>
      </c>
      <c r="N3805" s="12"/>
      <c r="O3805" s="12"/>
      <c r="P3805" s="12"/>
    </row>
    <row r="3806" spans="1:16" x14ac:dyDescent="0.25">
      <c r="A3806" s="35">
        <v>3805</v>
      </c>
      <c r="B3806" s="87">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28.333333333333332</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48.888888888888886</v>
      </c>
      <c r="N3806" s="12"/>
      <c r="O3806" s="12"/>
      <c r="P3806" s="12"/>
    </row>
    <row r="3807" spans="1:16" x14ac:dyDescent="0.25">
      <c r="A3807" s="35">
        <v>3806</v>
      </c>
      <c r="B3807" s="87">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28.333333333333332</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48.888888888888886</v>
      </c>
      <c r="N3807" s="12"/>
      <c r="O3807" s="12"/>
      <c r="P3807" s="12"/>
    </row>
    <row r="3808" spans="1:16" x14ac:dyDescent="0.25">
      <c r="A3808" s="35">
        <v>3807</v>
      </c>
      <c r="B3808" s="87">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19.444444444444443</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28.333333333333332</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48.888888888888886</v>
      </c>
      <c r="N3808" s="12"/>
      <c r="O3808" s="12"/>
      <c r="P3808" s="12"/>
    </row>
    <row r="3809" spans="1:16" x14ac:dyDescent="0.25">
      <c r="A3809" s="35">
        <v>3808</v>
      </c>
      <c r="B3809" s="87">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19.444444444444443</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28.333333333333332</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48.888888888888886</v>
      </c>
      <c r="N3809" s="12"/>
      <c r="O3809" s="12"/>
      <c r="P3809" s="12"/>
    </row>
    <row r="3810" spans="1:16" x14ac:dyDescent="0.25">
      <c r="A3810" s="35">
        <v>3809</v>
      </c>
      <c r="B3810" s="87">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19.444444444444443</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28.333333333333332</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48.888888888888886</v>
      </c>
      <c r="N3810" s="12"/>
      <c r="O3810" s="12"/>
      <c r="P3810" s="12"/>
    </row>
    <row r="3811" spans="1:16" x14ac:dyDescent="0.25">
      <c r="A3811" s="35">
        <v>3810</v>
      </c>
      <c r="B3811" s="87">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19.444444444444443</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48.888888888888886</v>
      </c>
      <c r="N3811" s="12"/>
      <c r="O3811" s="12"/>
      <c r="P3811" s="12"/>
    </row>
    <row r="3812" spans="1:16" x14ac:dyDescent="0.25">
      <c r="A3812" s="35">
        <v>3811</v>
      </c>
      <c r="B3812" s="87">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19.444444444444443</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48.888888888888886</v>
      </c>
      <c r="N3812" s="12"/>
      <c r="O3812" s="12"/>
      <c r="P3812" s="12"/>
    </row>
    <row r="3813" spans="1:16" x14ac:dyDescent="0.25">
      <c r="A3813" s="35">
        <v>3812</v>
      </c>
      <c r="B3813" s="87">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19.444444444444443</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48.888888888888886</v>
      </c>
      <c r="N3813" s="12"/>
      <c r="O3813" s="12"/>
      <c r="P3813" s="12"/>
    </row>
    <row r="3814" spans="1:16" x14ac:dyDescent="0.25">
      <c r="A3814" s="35">
        <v>3813</v>
      </c>
      <c r="B3814" s="87">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48.888888888888886</v>
      </c>
      <c r="N3814" s="12"/>
      <c r="O3814" s="12"/>
      <c r="P3814" s="12"/>
    </row>
    <row r="3815" spans="1:16" x14ac:dyDescent="0.25">
      <c r="A3815" s="35">
        <v>3814</v>
      </c>
      <c r="B3815" s="87">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48.888888888888886</v>
      </c>
      <c r="N3815" s="12"/>
      <c r="O3815" s="12"/>
      <c r="P3815" s="12"/>
    </row>
    <row r="3816" spans="1:16" x14ac:dyDescent="0.25">
      <c r="A3816" s="35">
        <v>3815</v>
      </c>
      <c r="B3816" s="87">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48.888888888888886</v>
      </c>
      <c r="N3816" s="12"/>
      <c r="O3816" s="12"/>
      <c r="P3816" s="12"/>
    </row>
    <row r="3817" spans="1:16" x14ac:dyDescent="0.25">
      <c r="A3817" s="35">
        <v>3816</v>
      </c>
      <c r="B3817" s="87">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48.888888888888886</v>
      </c>
      <c r="N3817" s="12"/>
      <c r="O3817" s="12"/>
      <c r="P3817" s="12"/>
    </row>
    <row r="3818" spans="1:16" x14ac:dyDescent="0.25">
      <c r="A3818" s="35">
        <v>3817</v>
      </c>
      <c r="B3818" s="87">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48.888888888888886</v>
      </c>
      <c r="N3818" s="12"/>
      <c r="O3818" s="12"/>
      <c r="P3818" s="12"/>
    </row>
    <row r="3819" spans="1:16" x14ac:dyDescent="0.25">
      <c r="A3819" s="35">
        <v>3818</v>
      </c>
      <c r="B3819" s="87">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48.888888888888886</v>
      </c>
      <c r="N3819" s="12"/>
      <c r="O3819" s="12"/>
      <c r="P3819" s="12"/>
    </row>
    <row r="3820" spans="1:16" x14ac:dyDescent="0.25">
      <c r="A3820" s="35">
        <v>3819</v>
      </c>
      <c r="B3820" s="87">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48.888888888888886</v>
      </c>
      <c r="N3820" s="12"/>
      <c r="O3820" s="12"/>
      <c r="P3820" s="12"/>
    </row>
    <row r="3821" spans="1:16" x14ac:dyDescent="0.25">
      <c r="A3821" s="35">
        <v>3820</v>
      </c>
      <c r="B3821" s="87">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48.888888888888886</v>
      </c>
      <c r="N3821" s="12"/>
      <c r="O3821" s="12"/>
      <c r="P3821" s="12"/>
    </row>
    <row r="3822" spans="1:16" x14ac:dyDescent="0.25">
      <c r="A3822" s="35">
        <v>3821</v>
      </c>
      <c r="B3822" s="87">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48.888888888888886</v>
      </c>
      <c r="N3822" s="12"/>
      <c r="O3822" s="12"/>
      <c r="P3822" s="12"/>
    </row>
    <row r="3823" spans="1:16" x14ac:dyDescent="0.25">
      <c r="A3823" s="35">
        <v>3822</v>
      </c>
      <c r="B3823" s="87">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48.888888888888886</v>
      </c>
      <c r="N3823" s="12"/>
      <c r="O3823" s="12"/>
      <c r="P3823" s="12"/>
    </row>
    <row r="3824" spans="1:16" x14ac:dyDescent="0.25">
      <c r="A3824" s="35">
        <v>3823</v>
      </c>
      <c r="B3824" s="87">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48.888888888888886</v>
      </c>
      <c r="N3824" s="12"/>
      <c r="O3824" s="12"/>
      <c r="P3824" s="12"/>
    </row>
    <row r="3825" spans="1:16" x14ac:dyDescent="0.25">
      <c r="A3825" s="35">
        <v>3824</v>
      </c>
      <c r="B3825" s="87">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28.333333333333332</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48.888888888888886</v>
      </c>
      <c r="N3825" s="12"/>
      <c r="O3825" s="12"/>
      <c r="P3825" s="12"/>
    </row>
    <row r="3826" spans="1:16" x14ac:dyDescent="0.25">
      <c r="A3826" s="35">
        <v>3825</v>
      </c>
      <c r="B3826" s="87">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28.333333333333332</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48.888888888888886</v>
      </c>
      <c r="N3826" s="12"/>
      <c r="O3826" s="12"/>
      <c r="P3826" s="12"/>
    </row>
    <row r="3827" spans="1:16" x14ac:dyDescent="0.25">
      <c r="A3827" s="35">
        <v>3826</v>
      </c>
      <c r="B3827" s="87">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28.333333333333332</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48.888888888888886</v>
      </c>
      <c r="N3827" s="12"/>
      <c r="O3827" s="12"/>
      <c r="P3827" s="12"/>
    </row>
    <row r="3828" spans="1:16" x14ac:dyDescent="0.25">
      <c r="A3828" s="35">
        <v>3827</v>
      </c>
      <c r="B3828" s="87">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28.333333333333332</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48.888888888888886</v>
      </c>
      <c r="N3828" s="12"/>
      <c r="O3828" s="12"/>
      <c r="P3828" s="12"/>
    </row>
    <row r="3829" spans="1:16" x14ac:dyDescent="0.25">
      <c r="A3829" s="35">
        <v>3828</v>
      </c>
      <c r="B3829" s="87">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28.333333333333332</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48.888888888888886</v>
      </c>
      <c r="N3829" s="12"/>
      <c r="O3829" s="12"/>
      <c r="P3829" s="12"/>
    </row>
    <row r="3830" spans="1:16" x14ac:dyDescent="0.25">
      <c r="A3830" s="35">
        <v>3829</v>
      </c>
      <c r="B3830" s="87">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28.333333333333332</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48.888888888888886</v>
      </c>
      <c r="N3830" s="12"/>
      <c r="O3830" s="12"/>
      <c r="P3830" s="12"/>
    </row>
    <row r="3831" spans="1:16" x14ac:dyDescent="0.25">
      <c r="A3831" s="35">
        <v>3830</v>
      </c>
      <c r="B3831" s="87">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28.333333333333332</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48.888888888888886</v>
      </c>
      <c r="N3831" s="12"/>
      <c r="O3831" s="12"/>
      <c r="P3831" s="12"/>
    </row>
    <row r="3832" spans="1:16" x14ac:dyDescent="0.25">
      <c r="A3832" s="35">
        <v>3831</v>
      </c>
      <c r="B3832" s="87">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19.444444444444443</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28.333333333333332</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48.888888888888886</v>
      </c>
      <c r="N3832" s="12"/>
      <c r="O3832" s="12"/>
      <c r="P3832" s="12"/>
    </row>
    <row r="3833" spans="1:16" x14ac:dyDescent="0.25">
      <c r="A3833" s="35">
        <v>3832</v>
      </c>
      <c r="B3833" s="87">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19.444444444444443</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28.333333333333332</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48.888888888888886</v>
      </c>
      <c r="N3833" s="12"/>
      <c r="O3833" s="12"/>
      <c r="P3833" s="12"/>
    </row>
    <row r="3834" spans="1:16" x14ac:dyDescent="0.25">
      <c r="A3834" s="35">
        <v>3833</v>
      </c>
      <c r="B3834" s="87">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19.444444444444443</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28.333333333333332</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48.888888888888886</v>
      </c>
      <c r="N3834" s="12"/>
      <c r="O3834" s="12"/>
      <c r="P3834" s="12"/>
    </row>
    <row r="3835" spans="1:16" x14ac:dyDescent="0.25">
      <c r="A3835" s="35">
        <v>3834</v>
      </c>
      <c r="B3835" s="87">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19.444444444444443</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48.888888888888886</v>
      </c>
      <c r="N3835" s="12"/>
      <c r="O3835" s="12"/>
      <c r="P3835" s="12"/>
    </row>
    <row r="3836" spans="1:16" x14ac:dyDescent="0.25">
      <c r="A3836" s="35">
        <v>3835</v>
      </c>
      <c r="B3836" s="87">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19.444444444444443</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48.888888888888886</v>
      </c>
      <c r="N3836" s="12"/>
      <c r="O3836" s="12"/>
      <c r="P3836" s="12"/>
    </row>
    <row r="3837" spans="1:16" x14ac:dyDescent="0.25">
      <c r="A3837" s="35">
        <v>3836</v>
      </c>
      <c r="B3837" s="87">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19.444444444444443</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48.888888888888886</v>
      </c>
      <c r="N3837" s="12"/>
      <c r="O3837" s="12"/>
      <c r="P3837" s="12"/>
    </row>
    <row r="3838" spans="1:16" x14ac:dyDescent="0.25">
      <c r="A3838" s="35">
        <v>3837</v>
      </c>
      <c r="B3838" s="87">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48.888888888888886</v>
      </c>
      <c r="N3838" s="12"/>
      <c r="O3838" s="12"/>
      <c r="P3838" s="12"/>
    </row>
    <row r="3839" spans="1:16" x14ac:dyDescent="0.25">
      <c r="A3839" s="35">
        <v>3838</v>
      </c>
      <c r="B3839" s="87">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48.888888888888886</v>
      </c>
      <c r="N3839" s="12"/>
      <c r="O3839" s="12"/>
      <c r="P3839" s="12"/>
    </row>
    <row r="3840" spans="1:16" x14ac:dyDescent="0.25">
      <c r="A3840" s="35">
        <v>3839</v>
      </c>
      <c r="B3840" s="87">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48.888888888888886</v>
      </c>
      <c r="N3840" s="12"/>
      <c r="O3840" s="12"/>
      <c r="P3840" s="12"/>
    </row>
    <row r="3841" spans="1:16" x14ac:dyDescent="0.25">
      <c r="A3841" s="35">
        <v>3840</v>
      </c>
      <c r="B3841" s="87">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48.888888888888886</v>
      </c>
      <c r="N3841" s="12"/>
      <c r="O3841" s="12"/>
      <c r="P3841" s="12"/>
    </row>
    <row r="3842" spans="1:16" x14ac:dyDescent="0.25">
      <c r="A3842" s="35">
        <v>3841</v>
      </c>
      <c r="B3842" s="87">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48.888888888888886</v>
      </c>
      <c r="N3842" s="12"/>
      <c r="O3842" s="12"/>
      <c r="P3842" s="12"/>
    </row>
    <row r="3843" spans="1:16" x14ac:dyDescent="0.25">
      <c r="A3843" s="35">
        <v>3842</v>
      </c>
      <c r="B3843" s="87">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48.888888888888886</v>
      </c>
      <c r="N3843" s="12"/>
      <c r="O3843" s="12"/>
      <c r="P3843" s="12"/>
    </row>
    <row r="3844" spans="1:16" x14ac:dyDescent="0.25">
      <c r="A3844" s="35">
        <v>3843</v>
      </c>
      <c r="B3844" s="87">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48.888888888888886</v>
      </c>
      <c r="N3844" s="12"/>
      <c r="O3844" s="12"/>
      <c r="P3844" s="12"/>
    </row>
    <row r="3845" spans="1:16" x14ac:dyDescent="0.25">
      <c r="A3845" s="35">
        <v>3844</v>
      </c>
      <c r="B3845" s="87">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48.888888888888886</v>
      </c>
      <c r="N3845" s="12"/>
      <c r="O3845" s="12"/>
      <c r="P3845" s="12"/>
    </row>
    <row r="3846" spans="1:16" x14ac:dyDescent="0.25">
      <c r="A3846" s="35">
        <v>3845</v>
      </c>
      <c r="B3846" s="87">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48.888888888888886</v>
      </c>
      <c r="N3846" s="12"/>
      <c r="O3846" s="12"/>
      <c r="P3846" s="12"/>
    </row>
    <row r="3847" spans="1:16" x14ac:dyDescent="0.25">
      <c r="A3847" s="35">
        <v>3846</v>
      </c>
      <c r="B3847" s="87">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48.888888888888886</v>
      </c>
      <c r="N3847" s="12"/>
      <c r="O3847" s="12"/>
      <c r="P3847" s="12"/>
    </row>
    <row r="3848" spans="1:16" x14ac:dyDescent="0.25">
      <c r="A3848" s="35">
        <v>3847</v>
      </c>
      <c r="B3848" s="87">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48.888888888888886</v>
      </c>
      <c r="N3848" s="12"/>
      <c r="O3848" s="12"/>
      <c r="P3848" s="12"/>
    </row>
    <row r="3849" spans="1:16" x14ac:dyDescent="0.25">
      <c r="A3849" s="35">
        <v>3848</v>
      </c>
      <c r="B3849" s="87">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28.333333333333332</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48.888888888888886</v>
      </c>
      <c r="N3849" s="12"/>
      <c r="O3849" s="12"/>
      <c r="P3849" s="12"/>
    </row>
    <row r="3850" spans="1:16" x14ac:dyDescent="0.25">
      <c r="A3850" s="35">
        <v>3849</v>
      </c>
      <c r="B3850" s="87">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28.333333333333332</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48.888888888888886</v>
      </c>
      <c r="N3850" s="12"/>
      <c r="O3850" s="12"/>
      <c r="P3850" s="12"/>
    </row>
    <row r="3851" spans="1:16" x14ac:dyDescent="0.25">
      <c r="A3851" s="35">
        <v>3850</v>
      </c>
      <c r="B3851" s="87">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28.333333333333332</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48.888888888888886</v>
      </c>
      <c r="N3851" s="12"/>
      <c r="O3851" s="12"/>
      <c r="P3851" s="12"/>
    </row>
    <row r="3852" spans="1:16" x14ac:dyDescent="0.25">
      <c r="A3852" s="35">
        <v>3851</v>
      </c>
      <c r="B3852" s="87">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28.333333333333332</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48.888888888888886</v>
      </c>
      <c r="N3852" s="12"/>
      <c r="O3852" s="12"/>
      <c r="P3852" s="12"/>
    </row>
    <row r="3853" spans="1:16" x14ac:dyDescent="0.25">
      <c r="A3853" s="35">
        <v>3852</v>
      </c>
      <c r="B3853" s="87">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28.333333333333332</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48.888888888888886</v>
      </c>
      <c r="N3853" s="12"/>
      <c r="O3853" s="12"/>
      <c r="P3853" s="12"/>
    </row>
    <row r="3854" spans="1:16" x14ac:dyDescent="0.25">
      <c r="A3854" s="35">
        <v>3853</v>
      </c>
      <c r="B3854" s="87">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28.333333333333332</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48.888888888888886</v>
      </c>
      <c r="N3854" s="12"/>
      <c r="O3854" s="12"/>
      <c r="P3854" s="12"/>
    </row>
    <row r="3855" spans="1:16" x14ac:dyDescent="0.25">
      <c r="A3855" s="35">
        <v>3854</v>
      </c>
      <c r="B3855" s="87">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28.333333333333332</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48.888888888888886</v>
      </c>
      <c r="N3855" s="12"/>
      <c r="O3855" s="12"/>
      <c r="P3855" s="12"/>
    </row>
    <row r="3856" spans="1:16" x14ac:dyDescent="0.25">
      <c r="A3856" s="35">
        <v>3855</v>
      </c>
      <c r="B3856" s="87">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19.444444444444443</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28.333333333333332</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48.888888888888886</v>
      </c>
      <c r="N3856" s="12"/>
      <c r="O3856" s="12"/>
      <c r="P3856" s="12"/>
    </row>
    <row r="3857" spans="1:16" x14ac:dyDescent="0.25">
      <c r="A3857" s="35">
        <v>3856</v>
      </c>
      <c r="B3857" s="87">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19.444444444444443</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28.333333333333332</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48.888888888888886</v>
      </c>
      <c r="N3857" s="12"/>
      <c r="O3857" s="12"/>
      <c r="P3857" s="12"/>
    </row>
    <row r="3858" spans="1:16" x14ac:dyDescent="0.25">
      <c r="A3858" s="35">
        <v>3857</v>
      </c>
      <c r="B3858" s="87">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19.444444444444443</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28.333333333333332</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48.888888888888886</v>
      </c>
      <c r="N3858" s="12"/>
      <c r="O3858" s="12"/>
      <c r="P3858" s="12"/>
    </row>
    <row r="3859" spans="1:16" x14ac:dyDescent="0.25">
      <c r="A3859" s="35">
        <v>3858</v>
      </c>
      <c r="B3859" s="87">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19.444444444444443</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48.888888888888886</v>
      </c>
      <c r="N3859" s="12"/>
      <c r="O3859" s="12"/>
      <c r="P3859" s="12"/>
    </row>
    <row r="3860" spans="1:16" x14ac:dyDescent="0.25">
      <c r="A3860" s="35">
        <v>3859</v>
      </c>
      <c r="B3860" s="87">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19.444444444444443</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48.888888888888886</v>
      </c>
      <c r="N3860" s="12"/>
      <c r="O3860" s="12"/>
      <c r="P3860" s="12"/>
    </row>
    <row r="3861" spans="1:16" x14ac:dyDescent="0.25">
      <c r="A3861" s="35">
        <v>3860</v>
      </c>
      <c r="B3861" s="87">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19.444444444444443</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48.888888888888886</v>
      </c>
      <c r="N3861" s="12"/>
      <c r="O3861" s="12"/>
      <c r="P3861" s="12"/>
    </row>
    <row r="3862" spans="1:16" x14ac:dyDescent="0.25">
      <c r="A3862" s="35">
        <v>3861</v>
      </c>
      <c r="B3862" s="87">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48.888888888888886</v>
      </c>
      <c r="N3862" s="12"/>
      <c r="O3862" s="12"/>
      <c r="P3862" s="12"/>
    </row>
    <row r="3863" spans="1:16" x14ac:dyDescent="0.25">
      <c r="A3863" s="35">
        <v>3862</v>
      </c>
      <c r="B3863" s="87">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48.888888888888886</v>
      </c>
      <c r="N3863" s="12"/>
      <c r="O3863" s="12"/>
      <c r="P3863" s="12"/>
    </row>
    <row r="3864" spans="1:16" x14ac:dyDescent="0.25">
      <c r="A3864" s="35">
        <v>3863</v>
      </c>
      <c r="B3864" s="87">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48.888888888888886</v>
      </c>
      <c r="N3864" s="12"/>
      <c r="O3864" s="12"/>
      <c r="P3864" s="12"/>
    </row>
    <row r="3865" spans="1:16" x14ac:dyDescent="0.25">
      <c r="A3865" s="35">
        <v>3864</v>
      </c>
      <c r="B3865" s="87">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48.888888888888886</v>
      </c>
      <c r="N3865" s="12"/>
      <c r="O3865" s="12"/>
      <c r="P3865" s="12"/>
    </row>
    <row r="3866" spans="1:16" x14ac:dyDescent="0.25">
      <c r="A3866" s="35">
        <v>3865</v>
      </c>
      <c r="B3866" s="87">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48.888888888888886</v>
      </c>
      <c r="N3866" s="12"/>
      <c r="O3866" s="12"/>
      <c r="P3866" s="12"/>
    </row>
    <row r="3867" spans="1:16" x14ac:dyDescent="0.25">
      <c r="A3867" s="35">
        <v>3866</v>
      </c>
      <c r="B3867" s="87">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48.888888888888886</v>
      </c>
      <c r="N3867" s="12"/>
      <c r="O3867" s="12"/>
      <c r="P3867" s="12"/>
    </row>
    <row r="3868" spans="1:16" x14ac:dyDescent="0.25">
      <c r="A3868" s="35">
        <v>3867</v>
      </c>
      <c r="B3868" s="87">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48.888888888888886</v>
      </c>
      <c r="N3868" s="12"/>
      <c r="O3868" s="12"/>
      <c r="P3868" s="12"/>
    </row>
    <row r="3869" spans="1:16" x14ac:dyDescent="0.25">
      <c r="A3869" s="35">
        <v>3868</v>
      </c>
      <c r="B3869" s="87">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48.888888888888886</v>
      </c>
      <c r="N3869" s="12"/>
      <c r="O3869" s="12"/>
      <c r="P3869" s="12"/>
    </row>
    <row r="3870" spans="1:16" x14ac:dyDescent="0.25">
      <c r="A3870" s="35">
        <v>3869</v>
      </c>
      <c r="B3870" s="87">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48.888888888888886</v>
      </c>
      <c r="N3870" s="12"/>
      <c r="O3870" s="12"/>
      <c r="P3870" s="12"/>
    </row>
    <row r="3871" spans="1:16" x14ac:dyDescent="0.25">
      <c r="A3871" s="35">
        <v>3870</v>
      </c>
      <c r="B3871" s="87">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48.888888888888886</v>
      </c>
      <c r="N3871" s="12"/>
      <c r="O3871" s="12"/>
      <c r="P3871" s="12"/>
    </row>
    <row r="3872" spans="1:16" x14ac:dyDescent="0.25">
      <c r="A3872" s="35">
        <v>3871</v>
      </c>
      <c r="B3872" s="87">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48.888888888888886</v>
      </c>
      <c r="N3872" s="12"/>
      <c r="O3872" s="12"/>
      <c r="P3872" s="12"/>
    </row>
    <row r="3873" spans="1:16" x14ac:dyDescent="0.25">
      <c r="A3873" s="35">
        <v>3872</v>
      </c>
      <c r="B3873" s="87">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28.333333333333332</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48.888888888888886</v>
      </c>
      <c r="N3873" s="12"/>
      <c r="O3873" s="12"/>
      <c r="P3873" s="12"/>
    </row>
    <row r="3874" spans="1:16" x14ac:dyDescent="0.25">
      <c r="A3874" s="35">
        <v>3873</v>
      </c>
      <c r="B3874" s="87">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28.333333333333332</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48.888888888888886</v>
      </c>
      <c r="N3874" s="12"/>
      <c r="O3874" s="12"/>
      <c r="P3874" s="12"/>
    </row>
    <row r="3875" spans="1:16" x14ac:dyDescent="0.25">
      <c r="A3875" s="35">
        <v>3874</v>
      </c>
      <c r="B3875" s="87">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28.333333333333332</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48.888888888888886</v>
      </c>
      <c r="N3875" s="12"/>
      <c r="O3875" s="12"/>
      <c r="P3875" s="12"/>
    </row>
    <row r="3876" spans="1:16" x14ac:dyDescent="0.25">
      <c r="A3876" s="35">
        <v>3875</v>
      </c>
      <c r="B3876" s="87">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28.333333333333332</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48.888888888888886</v>
      </c>
      <c r="N3876" s="12"/>
      <c r="O3876" s="12"/>
      <c r="P3876" s="12"/>
    </row>
    <row r="3877" spans="1:16" x14ac:dyDescent="0.25">
      <c r="A3877" s="35">
        <v>3876</v>
      </c>
      <c r="B3877" s="87">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28.333333333333332</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48.888888888888886</v>
      </c>
      <c r="N3877" s="12"/>
      <c r="O3877" s="12"/>
      <c r="P3877" s="12"/>
    </row>
    <row r="3878" spans="1:16" x14ac:dyDescent="0.25">
      <c r="A3878" s="35">
        <v>3877</v>
      </c>
      <c r="B3878" s="87">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28.333333333333332</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48.888888888888886</v>
      </c>
      <c r="N3878" s="12"/>
      <c r="O3878" s="12"/>
      <c r="P3878" s="12"/>
    </row>
    <row r="3879" spans="1:16" x14ac:dyDescent="0.25">
      <c r="A3879" s="35">
        <v>3878</v>
      </c>
      <c r="B3879" s="87">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28.333333333333332</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48.888888888888886</v>
      </c>
      <c r="N3879" s="12"/>
      <c r="O3879" s="12"/>
      <c r="P3879" s="12"/>
    </row>
    <row r="3880" spans="1:16" x14ac:dyDescent="0.25">
      <c r="A3880" s="35">
        <v>3879</v>
      </c>
      <c r="B3880" s="87">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19.444444444444443</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28.333333333333332</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48.888888888888886</v>
      </c>
      <c r="N3880" s="12"/>
      <c r="O3880" s="12"/>
      <c r="P3880" s="12"/>
    </row>
    <row r="3881" spans="1:16" x14ac:dyDescent="0.25">
      <c r="A3881" s="35">
        <v>3880</v>
      </c>
      <c r="B3881" s="87">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19.444444444444443</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28.333333333333332</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48.888888888888886</v>
      </c>
      <c r="N3881" s="12"/>
      <c r="O3881" s="12"/>
      <c r="P3881" s="12"/>
    </row>
    <row r="3882" spans="1:16" x14ac:dyDescent="0.25">
      <c r="A3882" s="35">
        <v>3881</v>
      </c>
      <c r="B3882" s="87">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19.444444444444443</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28.333333333333332</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48.888888888888886</v>
      </c>
      <c r="N3882" s="12"/>
      <c r="O3882" s="12"/>
      <c r="P3882" s="12"/>
    </row>
    <row r="3883" spans="1:16" x14ac:dyDescent="0.25">
      <c r="A3883" s="35">
        <v>3882</v>
      </c>
      <c r="B3883" s="87">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19.444444444444443</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48.888888888888886</v>
      </c>
      <c r="N3883" s="12"/>
      <c r="O3883" s="12"/>
      <c r="P3883" s="12"/>
    </row>
    <row r="3884" spans="1:16" x14ac:dyDescent="0.25">
      <c r="A3884" s="35">
        <v>3883</v>
      </c>
      <c r="B3884" s="87">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19.444444444444443</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48.888888888888886</v>
      </c>
      <c r="N3884" s="12"/>
      <c r="O3884" s="12"/>
      <c r="P3884" s="12"/>
    </row>
    <row r="3885" spans="1:16" x14ac:dyDescent="0.25">
      <c r="A3885" s="35">
        <v>3884</v>
      </c>
      <c r="B3885" s="87">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19.444444444444443</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48.888888888888886</v>
      </c>
      <c r="N3885" s="12"/>
      <c r="O3885" s="12"/>
      <c r="P3885" s="12"/>
    </row>
    <row r="3886" spans="1:16" x14ac:dyDescent="0.25">
      <c r="A3886" s="35">
        <v>3885</v>
      </c>
      <c r="B3886" s="87">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48.888888888888886</v>
      </c>
      <c r="N3886" s="12"/>
      <c r="O3886" s="12"/>
      <c r="P3886" s="12"/>
    </row>
    <row r="3887" spans="1:16" x14ac:dyDescent="0.25">
      <c r="A3887" s="35">
        <v>3886</v>
      </c>
      <c r="B3887" s="87">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48.888888888888886</v>
      </c>
      <c r="N3887" s="12"/>
      <c r="O3887" s="12"/>
      <c r="P3887" s="12"/>
    </row>
    <row r="3888" spans="1:16" x14ac:dyDescent="0.25">
      <c r="A3888" s="35">
        <v>3887</v>
      </c>
      <c r="B3888" s="87">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48.888888888888886</v>
      </c>
      <c r="N3888" s="12"/>
      <c r="O3888" s="12"/>
      <c r="P3888" s="12"/>
    </row>
    <row r="3889" spans="1:16" x14ac:dyDescent="0.25">
      <c r="A3889" s="35">
        <v>3888</v>
      </c>
      <c r="B3889" s="87">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48.888888888888886</v>
      </c>
      <c r="N3889" s="12"/>
      <c r="O3889" s="12"/>
      <c r="P3889" s="12"/>
    </row>
    <row r="3890" spans="1:16" x14ac:dyDescent="0.25">
      <c r="A3890" s="35">
        <v>3889</v>
      </c>
      <c r="B3890" s="87">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48.888888888888886</v>
      </c>
      <c r="N3890" s="12"/>
      <c r="O3890" s="12"/>
      <c r="P3890" s="12"/>
    </row>
    <row r="3891" spans="1:16" x14ac:dyDescent="0.25">
      <c r="A3891" s="35">
        <v>3890</v>
      </c>
      <c r="B3891" s="87">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48.888888888888886</v>
      </c>
      <c r="N3891" s="12"/>
      <c r="O3891" s="12"/>
      <c r="P3891" s="12"/>
    </row>
    <row r="3892" spans="1:16" x14ac:dyDescent="0.25">
      <c r="A3892" s="35">
        <v>3891</v>
      </c>
      <c r="B3892" s="87">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48.888888888888886</v>
      </c>
      <c r="N3892" s="12"/>
      <c r="O3892" s="12"/>
      <c r="P3892" s="12"/>
    </row>
    <row r="3893" spans="1:16" x14ac:dyDescent="0.25">
      <c r="A3893" s="35">
        <v>3892</v>
      </c>
      <c r="B3893" s="87">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48.888888888888886</v>
      </c>
      <c r="N3893" s="12"/>
      <c r="O3893" s="12"/>
      <c r="P3893" s="12"/>
    </row>
    <row r="3894" spans="1:16" x14ac:dyDescent="0.25">
      <c r="A3894" s="35">
        <v>3893</v>
      </c>
      <c r="B3894" s="87">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48.888888888888886</v>
      </c>
      <c r="N3894" s="12"/>
      <c r="O3894" s="12"/>
      <c r="P3894" s="12"/>
    </row>
    <row r="3895" spans="1:16" x14ac:dyDescent="0.25">
      <c r="A3895" s="35">
        <v>3894</v>
      </c>
      <c r="B3895" s="87">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48.888888888888886</v>
      </c>
      <c r="N3895" s="12"/>
      <c r="O3895" s="12"/>
      <c r="P3895" s="12"/>
    </row>
    <row r="3896" spans="1:16" x14ac:dyDescent="0.25">
      <c r="A3896" s="35">
        <v>3895</v>
      </c>
      <c r="B3896" s="87">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48.888888888888886</v>
      </c>
      <c r="N3896" s="12"/>
      <c r="O3896" s="12"/>
      <c r="P3896" s="12"/>
    </row>
    <row r="3897" spans="1:16" x14ac:dyDescent="0.25">
      <c r="A3897" s="35">
        <v>3896</v>
      </c>
      <c r="B3897" s="87">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28.333333333333332</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48.888888888888886</v>
      </c>
      <c r="N3897" s="12"/>
      <c r="O3897" s="12"/>
      <c r="P3897" s="12"/>
    </row>
    <row r="3898" spans="1:16" x14ac:dyDescent="0.25">
      <c r="A3898" s="35">
        <v>3897</v>
      </c>
      <c r="B3898" s="87">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28.333333333333332</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48.888888888888886</v>
      </c>
      <c r="N3898" s="12"/>
      <c r="O3898" s="12"/>
      <c r="P3898" s="12"/>
    </row>
    <row r="3899" spans="1:16" x14ac:dyDescent="0.25">
      <c r="A3899" s="35">
        <v>3898</v>
      </c>
      <c r="B3899" s="87">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28.333333333333332</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48.888888888888886</v>
      </c>
      <c r="N3899" s="12"/>
      <c r="O3899" s="12"/>
      <c r="P3899" s="12"/>
    </row>
    <row r="3900" spans="1:16" x14ac:dyDescent="0.25">
      <c r="A3900" s="35">
        <v>3899</v>
      </c>
      <c r="B3900" s="87">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28.333333333333332</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48.888888888888886</v>
      </c>
      <c r="N3900" s="12"/>
      <c r="O3900" s="12"/>
      <c r="P3900" s="12"/>
    </row>
    <row r="3901" spans="1:16" x14ac:dyDescent="0.25">
      <c r="A3901" s="35">
        <v>3900</v>
      </c>
      <c r="B3901" s="87">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28.333333333333332</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48.888888888888886</v>
      </c>
      <c r="N3901" s="12"/>
      <c r="O3901" s="12"/>
      <c r="P3901" s="12"/>
    </row>
    <row r="3902" spans="1:16" x14ac:dyDescent="0.25">
      <c r="A3902" s="35">
        <v>3901</v>
      </c>
      <c r="B3902" s="87">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28.333333333333332</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48.888888888888886</v>
      </c>
      <c r="N3902" s="12"/>
      <c r="O3902" s="12"/>
      <c r="P3902" s="12"/>
    </row>
    <row r="3903" spans="1:16" x14ac:dyDescent="0.25">
      <c r="A3903" s="35">
        <v>3902</v>
      </c>
      <c r="B3903" s="87">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28.333333333333332</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48.888888888888886</v>
      </c>
      <c r="N3903" s="12"/>
      <c r="O3903" s="12"/>
      <c r="P3903" s="12"/>
    </row>
    <row r="3904" spans="1:16" x14ac:dyDescent="0.25">
      <c r="A3904" s="35">
        <v>3903</v>
      </c>
      <c r="B3904" s="87">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19.444444444444443</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28.333333333333332</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48.888888888888886</v>
      </c>
      <c r="N3904" s="12"/>
      <c r="O3904" s="12"/>
      <c r="P3904" s="12"/>
    </row>
    <row r="3905" spans="1:16" x14ac:dyDescent="0.25">
      <c r="A3905" s="35">
        <v>3904</v>
      </c>
      <c r="B3905" s="87">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19.444444444444443</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28.333333333333332</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48.888888888888886</v>
      </c>
      <c r="N3905" s="12"/>
      <c r="O3905" s="12"/>
      <c r="P3905" s="12"/>
    </row>
    <row r="3906" spans="1:16" x14ac:dyDescent="0.25">
      <c r="A3906" s="35">
        <v>3905</v>
      </c>
      <c r="B3906" s="87">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19.444444444444443</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28.333333333333332</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48.888888888888886</v>
      </c>
      <c r="N3906" s="12"/>
      <c r="O3906" s="12"/>
      <c r="P3906" s="12"/>
    </row>
    <row r="3907" spans="1:16" x14ac:dyDescent="0.25">
      <c r="A3907" s="35">
        <v>3906</v>
      </c>
      <c r="B3907" s="87">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19.444444444444443</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48.888888888888886</v>
      </c>
      <c r="N3907" s="12"/>
      <c r="O3907" s="12"/>
      <c r="P3907" s="12"/>
    </row>
    <row r="3908" spans="1:16" x14ac:dyDescent="0.25">
      <c r="A3908" s="35">
        <v>3907</v>
      </c>
      <c r="B3908" s="87">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19.444444444444443</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48.888888888888886</v>
      </c>
      <c r="N3908" s="12"/>
      <c r="O3908" s="12"/>
      <c r="P3908" s="12"/>
    </row>
    <row r="3909" spans="1:16" x14ac:dyDescent="0.25">
      <c r="A3909" s="35">
        <v>3908</v>
      </c>
      <c r="B3909" s="87">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19.444444444444443</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48.888888888888886</v>
      </c>
      <c r="N3909" s="12"/>
      <c r="O3909" s="12"/>
      <c r="P3909" s="12"/>
    </row>
    <row r="3910" spans="1:16" x14ac:dyDescent="0.25">
      <c r="A3910" s="35">
        <v>3909</v>
      </c>
      <c r="B3910" s="87">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48.888888888888886</v>
      </c>
      <c r="N3910" s="12"/>
      <c r="O3910" s="12"/>
      <c r="P3910" s="12"/>
    </row>
    <row r="3911" spans="1:16" x14ac:dyDescent="0.25">
      <c r="A3911" s="35">
        <v>3910</v>
      </c>
      <c r="B3911" s="87">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48.888888888888886</v>
      </c>
      <c r="N3911" s="12"/>
      <c r="O3911" s="12"/>
      <c r="P3911" s="12"/>
    </row>
    <row r="3912" spans="1:16" x14ac:dyDescent="0.25">
      <c r="A3912" s="35">
        <v>3911</v>
      </c>
      <c r="B3912" s="87">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48.888888888888886</v>
      </c>
      <c r="N3912" s="12"/>
      <c r="O3912" s="12"/>
      <c r="P3912" s="12"/>
    </row>
    <row r="3913" spans="1:16" x14ac:dyDescent="0.25">
      <c r="A3913" s="35">
        <v>3912</v>
      </c>
      <c r="B3913" s="87">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48.888888888888886</v>
      </c>
      <c r="N3913" s="12"/>
      <c r="O3913" s="12"/>
      <c r="P3913" s="12"/>
    </row>
    <row r="3914" spans="1:16" x14ac:dyDescent="0.25">
      <c r="A3914" s="35">
        <v>3913</v>
      </c>
      <c r="B3914" s="87">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48.888888888888886</v>
      </c>
      <c r="N3914" s="12"/>
      <c r="O3914" s="12"/>
      <c r="P3914" s="12"/>
    </row>
    <row r="3915" spans="1:16" x14ac:dyDescent="0.25">
      <c r="A3915" s="35">
        <v>3914</v>
      </c>
      <c r="B3915" s="87">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48.888888888888886</v>
      </c>
      <c r="N3915" s="12"/>
      <c r="O3915" s="12"/>
      <c r="P3915" s="12"/>
    </row>
    <row r="3916" spans="1:16" x14ac:dyDescent="0.25">
      <c r="A3916" s="35">
        <v>3915</v>
      </c>
      <c r="B3916" s="87">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48.888888888888886</v>
      </c>
      <c r="N3916" s="12"/>
      <c r="O3916" s="12"/>
      <c r="P3916" s="12"/>
    </row>
    <row r="3917" spans="1:16" x14ac:dyDescent="0.25">
      <c r="A3917" s="35">
        <v>3916</v>
      </c>
      <c r="B3917" s="87">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48.888888888888886</v>
      </c>
      <c r="N3917" s="12"/>
      <c r="O3917" s="12"/>
      <c r="P3917" s="12"/>
    </row>
    <row r="3918" spans="1:16" x14ac:dyDescent="0.25">
      <c r="A3918" s="35">
        <v>3917</v>
      </c>
      <c r="B3918" s="87">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48.888888888888886</v>
      </c>
      <c r="N3918" s="12"/>
      <c r="O3918" s="12"/>
      <c r="P3918" s="12"/>
    </row>
    <row r="3919" spans="1:16" x14ac:dyDescent="0.25">
      <c r="A3919" s="35">
        <v>3918</v>
      </c>
      <c r="B3919" s="87">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48.888888888888886</v>
      </c>
      <c r="N3919" s="12"/>
      <c r="O3919" s="12"/>
      <c r="P3919" s="12"/>
    </row>
    <row r="3920" spans="1:16" x14ac:dyDescent="0.25">
      <c r="A3920" s="35">
        <v>3919</v>
      </c>
      <c r="B3920" s="87">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48.888888888888886</v>
      </c>
      <c r="N3920" s="12"/>
      <c r="O3920" s="12"/>
      <c r="P3920" s="12"/>
    </row>
    <row r="3921" spans="1:16" x14ac:dyDescent="0.25">
      <c r="A3921" s="35">
        <v>3920</v>
      </c>
      <c r="B3921" s="87">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28.333333333333332</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48.888888888888886</v>
      </c>
      <c r="N3921" s="12"/>
      <c r="O3921" s="12"/>
      <c r="P3921" s="12"/>
    </row>
    <row r="3922" spans="1:16" x14ac:dyDescent="0.25">
      <c r="A3922" s="35">
        <v>3921</v>
      </c>
      <c r="B3922" s="87">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28.333333333333332</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48.888888888888886</v>
      </c>
      <c r="N3922" s="12"/>
      <c r="O3922" s="12"/>
      <c r="P3922" s="12"/>
    </row>
    <row r="3923" spans="1:16" x14ac:dyDescent="0.25">
      <c r="A3923" s="35">
        <v>3922</v>
      </c>
      <c r="B3923" s="87">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28.333333333333332</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48.888888888888886</v>
      </c>
      <c r="N3923" s="12"/>
      <c r="O3923" s="12"/>
      <c r="P3923" s="12"/>
    </row>
    <row r="3924" spans="1:16" x14ac:dyDescent="0.25">
      <c r="A3924" s="35">
        <v>3923</v>
      </c>
      <c r="B3924" s="87">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28.333333333333332</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48.888888888888886</v>
      </c>
      <c r="N3924" s="12"/>
      <c r="O3924" s="12"/>
      <c r="P3924" s="12"/>
    </row>
    <row r="3925" spans="1:16" x14ac:dyDescent="0.25">
      <c r="A3925" s="35">
        <v>3924</v>
      </c>
      <c r="B3925" s="87">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28.333333333333332</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48.888888888888886</v>
      </c>
      <c r="N3925" s="12"/>
      <c r="O3925" s="12"/>
      <c r="P3925" s="12"/>
    </row>
    <row r="3926" spans="1:16" x14ac:dyDescent="0.25">
      <c r="A3926" s="35">
        <v>3925</v>
      </c>
      <c r="B3926" s="87">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28.333333333333332</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48.888888888888886</v>
      </c>
      <c r="N3926" s="12"/>
      <c r="O3926" s="12"/>
      <c r="P3926" s="12"/>
    </row>
    <row r="3927" spans="1:16" x14ac:dyDescent="0.25">
      <c r="A3927" s="35">
        <v>3926</v>
      </c>
      <c r="B3927" s="87">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28.333333333333332</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48.888888888888886</v>
      </c>
      <c r="N3927" s="12"/>
      <c r="O3927" s="12"/>
      <c r="P3927" s="12"/>
    </row>
    <row r="3928" spans="1:16" x14ac:dyDescent="0.25">
      <c r="A3928" s="35">
        <v>3927</v>
      </c>
      <c r="B3928" s="87">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19.444444444444443</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28.333333333333332</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48.888888888888886</v>
      </c>
      <c r="N3928" s="12"/>
      <c r="O3928" s="12"/>
      <c r="P3928" s="12"/>
    </row>
    <row r="3929" spans="1:16" x14ac:dyDescent="0.25">
      <c r="A3929" s="35">
        <v>3928</v>
      </c>
      <c r="B3929" s="87">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19.444444444444443</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28.333333333333332</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48.888888888888886</v>
      </c>
      <c r="N3929" s="12"/>
      <c r="O3929" s="12"/>
      <c r="P3929" s="12"/>
    </row>
    <row r="3930" spans="1:16" x14ac:dyDescent="0.25">
      <c r="A3930" s="35">
        <v>3929</v>
      </c>
      <c r="B3930" s="87">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19.444444444444443</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28.333333333333332</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48.888888888888886</v>
      </c>
      <c r="N3930" s="12"/>
      <c r="O3930" s="12"/>
      <c r="P3930" s="12"/>
    </row>
    <row r="3931" spans="1:16" x14ac:dyDescent="0.25">
      <c r="A3931" s="35">
        <v>3930</v>
      </c>
      <c r="B3931" s="87">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19.444444444444443</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48.888888888888886</v>
      </c>
      <c r="N3931" s="12"/>
      <c r="O3931" s="12"/>
      <c r="P3931" s="12"/>
    </row>
    <row r="3932" spans="1:16" x14ac:dyDescent="0.25">
      <c r="A3932" s="35">
        <v>3931</v>
      </c>
      <c r="B3932" s="87">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19.444444444444443</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48.888888888888886</v>
      </c>
      <c r="N3932" s="12"/>
      <c r="O3932" s="12"/>
      <c r="P3932" s="12"/>
    </row>
    <row r="3933" spans="1:16" x14ac:dyDescent="0.25">
      <c r="A3933" s="35">
        <v>3932</v>
      </c>
      <c r="B3933" s="87">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19.444444444444443</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48.888888888888886</v>
      </c>
      <c r="N3933" s="12"/>
      <c r="O3933" s="12"/>
      <c r="P3933" s="12"/>
    </row>
    <row r="3934" spans="1:16" x14ac:dyDescent="0.25">
      <c r="A3934" s="35">
        <v>3933</v>
      </c>
      <c r="B3934" s="87">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48.888888888888886</v>
      </c>
      <c r="N3934" s="12"/>
      <c r="O3934" s="12"/>
      <c r="P3934" s="12"/>
    </row>
    <row r="3935" spans="1:16" x14ac:dyDescent="0.25">
      <c r="A3935" s="35">
        <v>3934</v>
      </c>
      <c r="B3935" s="87">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48.888888888888886</v>
      </c>
      <c r="N3935" s="12"/>
      <c r="O3935" s="12"/>
      <c r="P3935" s="12"/>
    </row>
    <row r="3936" spans="1:16" x14ac:dyDescent="0.25">
      <c r="A3936" s="35">
        <v>3935</v>
      </c>
      <c r="B3936" s="87">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48.888888888888886</v>
      </c>
      <c r="N3936" s="12"/>
      <c r="O3936" s="12"/>
      <c r="P3936" s="12"/>
    </row>
    <row r="3937" spans="1:16" x14ac:dyDescent="0.25">
      <c r="A3937" s="35">
        <v>3936</v>
      </c>
      <c r="B3937" s="87">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48.888888888888886</v>
      </c>
      <c r="N3937" s="12"/>
      <c r="O3937" s="12"/>
      <c r="P3937" s="12"/>
    </row>
    <row r="3938" spans="1:16" x14ac:dyDescent="0.25">
      <c r="A3938" s="35">
        <v>3937</v>
      </c>
      <c r="B3938" s="87">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48.888888888888886</v>
      </c>
      <c r="N3938" s="12"/>
      <c r="O3938" s="12"/>
      <c r="P3938" s="12"/>
    </row>
    <row r="3939" spans="1:16" x14ac:dyDescent="0.25">
      <c r="A3939" s="35">
        <v>3938</v>
      </c>
      <c r="B3939" s="87">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48.888888888888886</v>
      </c>
      <c r="N3939" s="12"/>
      <c r="O3939" s="12"/>
      <c r="P3939" s="12"/>
    </row>
    <row r="3940" spans="1:16" x14ac:dyDescent="0.25">
      <c r="A3940" s="35">
        <v>3939</v>
      </c>
      <c r="B3940" s="87">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48.888888888888886</v>
      </c>
      <c r="N3940" s="12"/>
      <c r="O3940" s="12"/>
      <c r="P3940" s="12"/>
    </row>
    <row r="3941" spans="1:16" x14ac:dyDescent="0.25">
      <c r="A3941" s="35">
        <v>3940</v>
      </c>
      <c r="B3941" s="87">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48.888888888888886</v>
      </c>
      <c r="N3941" s="12"/>
      <c r="O3941" s="12"/>
      <c r="P3941" s="12"/>
    </row>
    <row r="3942" spans="1:16" x14ac:dyDescent="0.25">
      <c r="A3942" s="35">
        <v>3941</v>
      </c>
      <c r="B3942" s="87">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48.888888888888886</v>
      </c>
      <c r="N3942" s="12"/>
      <c r="O3942" s="12"/>
      <c r="P3942" s="12"/>
    </row>
    <row r="3943" spans="1:16" x14ac:dyDescent="0.25">
      <c r="A3943" s="35">
        <v>3942</v>
      </c>
      <c r="B3943" s="87">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48.888888888888886</v>
      </c>
      <c r="N3943" s="12"/>
      <c r="O3943" s="12"/>
      <c r="P3943" s="12"/>
    </row>
    <row r="3944" spans="1:16" x14ac:dyDescent="0.25">
      <c r="A3944" s="35">
        <v>3943</v>
      </c>
      <c r="B3944" s="87">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48.888888888888886</v>
      </c>
      <c r="N3944" s="12"/>
      <c r="O3944" s="12"/>
      <c r="P3944" s="12"/>
    </row>
    <row r="3945" spans="1:16" x14ac:dyDescent="0.25">
      <c r="A3945" s="35">
        <v>3944</v>
      </c>
      <c r="B3945" s="87">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28.333333333333332</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48.888888888888886</v>
      </c>
      <c r="N3945" s="12"/>
      <c r="O3945" s="12"/>
      <c r="P3945" s="12"/>
    </row>
    <row r="3946" spans="1:16" x14ac:dyDescent="0.25">
      <c r="A3946" s="35">
        <v>3945</v>
      </c>
      <c r="B3946" s="87">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28.333333333333332</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48.888888888888886</v>
      </c>
      <c r="N3946" s="12"/>
      <c r="O3946" s="12"/>
      <c r="P3946" s="12"/>
    </row>
    <row r="3947" spans="1:16" x14ac:dyDescent="0.25">
      <c r="A3947" s="35">
        <v>3946</v>
      </c>
      <c r="B3947" s="87">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28.333333333333332</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48.888888888888886</v>
      </c>
      <c r="N3947" s="12"/>
      <c r="O3947" s="12"/>
      <c r="P3947" s="12"/>
    </row>
    <row r="3948" spans="1:16" x14ac:dyDescent="0.25">
      <c r="A3948" s="35">
        <v>3947</v>
      </c>
      <c r="B3948" s="87">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28.333333333333332</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48.888888888888886</v>
      </c>
      <c r="N3948" s="12"/>
      <c r="O3948" s="12"/>
      <c r="P3948" s="12"/>
    </row>
    <row r="3949" spans="1:16" x14ac:dyDescent="0.25">
      <c r="A3949" s="35">
        <v>3948</v>
      </c>
      <c r="B3949" s="87">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28.333333333333332</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48.888888888888886</v>
      </c>
      <c r="N3949" s="12"/>
      <c r="O3949" s="12"/>
      <c r="P3949" s="12"/>
    </row>
    <row r="3950" spans="1:16" x14ac:dyDescent="0.25">
      <c r="A3950" s="35">
        <v>3949</v>
      </c>
      <c r="B3950" s="87">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28.333333333333332</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48.888888888888886</v>
      </c>
      <c r="N3950" s="12"/>
      <c r="O3950" s="12"/>
      <c r="P3950" s="12"/>
    </row>
    <row r="3951" spans="1:16" x14ac:dyDescent="0.25">
      <c r="A3951" s="35">
        <v>3950</v>
      </c>
      <c r="B3951" s="87">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28.333333333333332</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48.888888888888886</v>
      </c>
      <c r="N3951" s="12"/>
      <c r="O3951" s="12"/>
      <c r="P3951" s="12"/>
    </row>
    <row r="3952" spans="1:16" x14ac:dyDescent="0.25">
      <c r="A3952" s="35">
        <v>3951</v>
      </c>
      <c r="B3952" s="87">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19.444444444444443</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28.333333333333332</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48.888888888888886</v>
      </c>
      <c r="N3952" s="12"/>
      <c r="O3952" s="12"/>
      <c r="P3952" s="12"/>
    </row>
    <row r="3953" spans="1:16" x14ac:dyDescent="0.25">
      <c r="A3953" s="35">
        <v>3952</v>
      </c>
      <c r="B3953" s="87">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19.444444444444443</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28.333333333333332</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48.888888888888886</v>
      </c>
      <c r="N3953" s="12"/>
      <c r="O3953" s="12"/>
      <c r="P3953" s="12"/>
    </row>
    <row r="3954" spans="1:16" x14ac:dyDescent="0.25">
      <c r="A3954" s="35">
        <v>3953</v>
      </c>
      <c r="B3954" s="87">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19.444444444444443</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28.333333333333332</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48.888888888888886</v>
      </c>
      <c r="N3954" s="12"/>
      <c r="O3954" s="12"/>
      <c r="P3954" s="12"/>
    </row>
    <row r="3955" spans="1:16" x14ac:dyDescent="0.25">
      <c r="A3955" s="35">
        <v>3954</v>
      </c>
      <c r="B3955" s="87">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19.444444444444443</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48.888888888888886</v>
      </c>
      <c r="N3955" s="12"/>
      <c r="O3955" s="12"/>
      <c r="P3955" s="12"/>
    </row>
    <row r="3956" spans="1:16" x14ac:dyDescent="0.25">
      <c r="A3956" s="35">
        <v>3955</v>
      </c>
      <c r="B3956" s="87">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19.444444444444443</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48.888888888888886</v>
      </c>
      <c r="N3956" s="12"/>
      <c r="O3956" s="12"/>
      <c r="P3956" s="12"/>
    </row>
    <row r="3957" spans="1:16" x14ac:dyDescent="0.25">
      <c r="A3957" s="35">
        <v>3956</v>
      </c>
      <c r="B3957" s="87">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19.444444444444443</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48.888888888888886</v>
      </c>
      <c r="N3957" s="12"/>
      <c r="O3957" s="12"/>
      <c r="P3957" s="12"/>
    </row>
    <row r="3958" spans="1:16" x14ac:dyDescent="0.25">
      <c r="A3958" s="35">
        <v>3957</v>
      </c>
      <c r="B3958" s="87">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48.888888888888886</v>
      </c>
      <c r="N3958" s="12"/>
      <c r="O3958" s="12"/>
      <c r="P3958" s="12"/>
    </row>
    <row r="3959" spans="1:16" x14ac:dyDescent="0.25">
      <c r="A3959" s="35">
        <v>3958</v>
      </c>
      <c r="B3959" s="87">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48.888888888888886</v>
      </c>
      <c r="N3959" s="12"/>
      <c r="O3959" s="12"/>
      <c r="P3959" s="12"/>
    </row>
    <row r="3960" spans="1:16" x14ac:dyDescent="0.25">
      <c r="A3960" s="35">
        <v>3959</v>
      </c>
      <c r="B3960" s="87">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48.888888888888886</v>
      </c>
      <c r="N3960" s="12"/>
      <c r="O3960" s="12"/>
      <c r="P3960" s="12"/>
    </row>
    <row r="3961" spans="1:16" x14ac:dyDescent="0.25">
      <c r="A3961" s="35">
        <v>3960</v>
      </c>
      <c r="B3961" s="87">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48.888888888888886</v>
      </c>
      <c r="N3961" s="12"/>
      <c r="O3961" s="12"/>
      <c r="P3961" s="12"/>
    </row>
    <row r="3962" spans="1:16" x14ac:dyDescent="0.25">
      <c r="A3962" s="35">
        <v>3961</v>
      </c>
      <c r="B3962" s="87">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48.888888888888886</v>
      </c>
      <c r="N3962" s="12"/>
      <c r="O3962" s="12"/>
      <c r="P3962" s="12"/>
    </row>
    <row r="3963" spans="1:16" x14ac:dyDescent="0.25">
      <c r="A3963" s="35">
        <v>3962</v>
      </c>
      <c r="B3963" s="87">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48.888888888888886</v>
      </c>
      <c r="N3963" s="12"/>
      <c r="O3963" s="12"/>
      <c r="P3963" s="12"/>
    </row>
    <row r="3964" spans="1:16" x14ac:dyDescent="0.25">
      <c r="A3964" s="35">
        <v>3963</v>
      </c>
      <c r="B3964" s="87">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48.888888888888886</v>
      </c>
      <c r="N3964" s="12"/>
      <c r="O3964" s="12"/>
      <c r="P3964" s="12"/>
    </row>
    <row r="3965" spans="1:16" x14ac:dyDescent="0.25">
      <c r="A3965" s="35">
        <v>3964</v>
      </c>
      <c r="B3965" s="87">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48.888888888888886</v>
      </c>
      <c r="N3965" s="12"/>
      <c r="O3965" s="12"/>
      <c r="P3965" s="12"/>
    </row>
    <row r="3966" spans="1:16" x14ac:dyDescent="0.25">
      <c r="A3966" s="35">
        <v>3965</v>
      </c>
      <c r="B3966" s="87">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48.888888888888886</v>
      </c>
      <c r="N3966" s="12"/>
      <c r="O3966" s="12"/>
      <c r="P3966" s="12"/>
    </row>
    <row r="3967" spans="1:16" x14ac:dyDescent="0.25">
      <c r="A3967" s="35">
        <v>3966</v>
      </c>
      <c r="B3967" s="87">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48.888888888888886</v>
      </c>
      <c r="N3967" s="12"/>
      <c r="O3967" s="12"/>
      <c r="P3967" s="12"/>
    </row>
    <row r="3968" spans="1:16" x14ac:dyDescent="0.25">
      <c r="A3968" s="35">
        <v>3967</v>
      </c>
      <c r="B3968" s="87">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48.888888888888886</v>
      </c>
      <c r="N3968" s="12"/>
      <c r="O3968" s="12"/>
      <c r="P3968" s="12"/>
    </row>
    <row r="3969" spans="1:16" x14ac:dyDescent="0.25">
      <c r="A3969" s="35">
        <v>3968</v>
      </c>
      <c r="B3969" s="87">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28.333333333333332</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48.888888888888886</v>
      </c>
      <c r="N3969" s="12"/>
      <c r="O3969" s="12"/>
      <c r="P3969" s="12"/>
    </row>
    <row r="3970" spans="1:16" x14ac:dyDescent="0.25">
      <c r="A3970" s="35">
        <v>3969</v>
      </c>
      <c r="B3970" s="87">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28.333333333333332</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48.888888888888886</v>
      </c>
      <c r="N3970" s="12"/>
      <c r="O3970" s="12"/>
      <c r="P3970" s="12"/>
    </row>
    <row r="3971" spans="1:16" x14ac:dyDescent="0.25">
      <c r="A3971" s="35">
        <v>3970</v>
      </c>
      <c r="B3971" s="87">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28.333333333333332</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48.888888888888886</v>
      </c>
      <c r="N3971" s="12"/>
      <c r="O3971" s="12"/>
      <c r="P3971" s="12"/>
    </row>
    <row r="3972" spans="1:16" x14ac:dyDescent="0.25">
      <c r="A3972" s="35">
        <v>3971</v>
      </c>
      <c r="B3972" s="87">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28.333333333333332</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48.888888888888886</v>
      </c>
      <c r="N3972" s="12"/>
      <c r="O3972" s="12"/>
      <c r="P3972" s="12"/>
    </row>
    <row r="3973" spans="1:16" x14ac:dyDescent="0.25">
      <c r="A3973" s="35">
        <v>3972</v>
      </c>
      <c r="B3973" s="87">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28.333333333333332</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48.888888888888886</v>
      </c>
      <c r="N3973" s="12"/>
      <c r="O3973" s="12"/>
      <c r="P3973" s="12"/>
    </row>
    <row r="3974" spans="1:16" x14ac:dyDescent="0.25">
      <c r="A3974" s="35">
        <v>3973</v>
      </c>
      <c r="B3974" s="87">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28.333333333333332</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48.888888888888886</v>
      </c>
      <c r="N3974" s="12"/>
      <c r="O3974" s="12"/>
      <c r="P3974" s="12"/>
    </row>
    <row r="3975" spans="1:16" x14ac:dyDescent="0.25">
      <c r="A3975" s="35">
        <v>3974</v>
      </c>
      <c r="B3975" s="87">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28.333333333333332</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48.888888888888886</v>
      </c>
      <c r="N3975" s="12"/>
      <c r="O3975" s="12"/>
      <c r="P3975" s="12"/>
    </row>
    <row r="3976" spans="1:16" x14ac:dyDescent="0.25">
      <c r="A3976" s="35">
        <v>3975</v>
      </c>
      <c r="B3976" s="87">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19.444444444444443</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28.333333333333332</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48.888888888888886</v>
      </c>
      <c r="N3976" s="12"/>
      <c r="O3976" s="12"/>
      <c r="P3976" s="12"/>
    </row>
    <row r="3977" spans="1:16" x14ac:dyDescent="0.25">
      <c r="A3977" s="35">
        <v>3976</v>
      </c>
      <c r="B3977" s="87">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19.444444444444443</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28.333333333333332</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48.888888888888886</v>
      </c>
      <c r="N3977" s="12"/>
      <c r="O3977" s="12"/>
      <c r="P3977" s="12"/>
    </row>
    <row r="3978" spans="1:16" x14ac:dyDescent="0.25">
      <c r="A3978" s="35">
        <v>3977</v>
      </c>
      <c r="B3978" s="87">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19.444444444444443</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28.333333333333332</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48.888888888888886</v>
      </c>
      <c r="N3978" s="12"/>
      <c r="O3978" s="12"/>
      <c r="P3978" s="12"/>
    </row>
    <row r="3979" spans="1:16" x14ac:dyDescent="0.25">
      <c r="A3979" s="35">
        <v>3978</v>
      </c>
      <c r="B3979" s="87">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19.444444444444443</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48.888888888888886</v>
      </c>
      <c r="N3979" s="12"/>
      <c r="O3979" s="12"/>
      <c r="P3979" s="12"/>
    </row>
    <row r="3980" spans="1:16" x14ac:dyDescent="0.25">
      <c r="A3980" s="35">
        <v>3979</v>
      </c>
      <c r="B3980" s="87">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19.444444444444443</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48.888888888888886</v>
      </c>
      <c r="N3980" s="12"/>
      <c r="O3980" s="12"/>
      <c r="P3980" s="12"/>
    </row>
    <row r="3981" spans="1:16" x14ac:dyDescent="0.25">
      <c r="A3981" s="35">
        <v>3980</v>
      </c>
      <c r="B3981" s="87">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19.444444444444443</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48.888888888888886</v>
      </c>
      <c r="N3981" s="12"/>
      <c r="O3981" s="12"/>
      <c r="P3981" s="12"/>
    </row>
    <row r="3982" spans="1:16" x14ac:dyDescent="0.25">
      <c r="A3982" s="35">
        <v>3981</v>
      </c>
      <c r="B3982" s="87">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48.888888888888886</v>
      </c>
      <c r="N3982" s="12"/>
      <c r="O3982" s="12"/>
      <c r="P3982" s="12"/>
    </row>
    <row r="3983" spans="1:16" x14ac:dyDescent="0.25">
      <c r="A3983" s="35">
        <v>3982</v>
      </c>
      <c r="B3983" s="87">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48.888888888888886</v>
      </c>
      <c r="N3983" s="12"/>
      <c r="O3983" s="12"/>
      <c r="P3983" s="12"/>
    </row>
    <row r="3984" spans="1:16" x14ac:dyDescent="0.25">
      <c r="A3984" s="35">
        <v>3983</v>
      </c>
      <c r="B3984" s="87">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48.888888888888886</v>
      </c>
      <c r="N3984" s="12"/>
      <c r="O3984" s="12"/>
      <c r="P3984" s="12"/>
    </row>
    <row r="3985" spans="1:16" x14ac:dyDescent="0.25">
      <c r="A3985" s="35">
        <v>3984</v>
      </c>
      <c r="B3985" s="87">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48.888888888888886</v>
      </c>
      <c r="N3985" s="12"/>
      <c r="O3985" s="12"/>
      <c r="P3985" s="12"/>
    </row>
    <row r="3986" spans="1:16" x14ac:dyDescent="0.25">
      <c r="A3986" s="35">
        <v>3985</v>
      </c>
      <c r="B3986" s="87">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48.888888888888886</v>
      </c>
      <c r="N3986" s="12"/>
      <c r="O3986" s="12"/>
      <c r="P3986" s="12"/>
    </row>
    <row r="3987" spans="1:16" x14ac:dyDescent="0.25">
      <c r="A3987" s="35">
        <v>3986</v>
      </c>
      <c r="B3987" s="87">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48.888888888888886</v>
      </c>
      <c r="N3987" s="12"/>
      <c r="O3987" s="12"/>
      <c r="P3987" s="12"/>
    </row>
    <row r="3988" spans="1:16" x14ac:dyDescent="0.25">
      <c r="A3988" s="35">
        <v>3987</v>
      </c>
      <c r="B3988" s="87">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48.888888888888886</v>
      </c>
      <c r="N3988" s="12"/>
      <c r="O3988" s="12"/>
      <c r="P3988" s="12"/>
    </row>
    <row r="3989" spans="1:16" x14ac:dyDescent="0.25">
      <c r="A3989" s="35">
        <v>3988</v>
      </c>
      <c r="B3989" s="87">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48.888888888888886</v>
      </c>
      <c r="N3989" s="12"/>
      <c r="O3989" s="12"/>
      <c r="P3989" s="12"/>
    </row>
    <row r="3990" spans="1:16" x14ac:dyDescent="0.25">
      <c r="A3990" s="35">
        <v>3989</v>
      </c>
      <c r="B3990" s="87">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48.888888888888886</v>
      </c>
      <c r="N3990" s="12"/>
      <c r="O3990" s="12"/>
      <c r="P3990" s="12"/>
    </row>
    <row r="3991" spans="1:16" x14ac:dyDescent="0.25">
      <c r="A3991" s="35">
        <v>3990</v>
      </c>
      <c r="B3991" s="87">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48.888888888888886</v>
      </c>
      <c r="N3991" s="12"/>
      <c r="O3991" s="12"/>
      <c r="P3991" s="12"/>
    </row>
    <row r="3992" spans="1:16" x14ac:dyDescent="0.25">
      <c r="A3992" s="35">
        <v>3991</v>
      </c>
      <c r="B3992" s="87">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48.888888888888886</v>
      </c>
      <c r="N3992" s="12"/>
      <c r="O3992" s="12"/>
      <c r="P3992" s="12"/>
    </row>
    <row r="3993" spans="1:16" x14ac:dyDescent="0.25">
      <c r="A3993" s="35">
        <v>3992</v>
      </c>
      <c r="B3993" s="87">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28.333333333333332</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48.888888888888886</v>
      </c>
      <c r="N3993" s="12"/>
      <c r="O3993" s="12"/>
      <c r="P3993" s="12"/>
    </row>
    <row r="3994" spans="1:16" x14ac:dyDescent="0.25">
      <c r="A3994" s="35">
        <v>3993</v>
      </c>
      <c r="B3994" s="87">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28.333333333333332</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48.888888888888886</v>
      </c>
      <c r="N3994" s="12"/>
      <c r="O3994" s="12"/>
      <c r="P3994" s="12"/>
    </row>
    <row r="3995" spans="1:16" x14ac:dyDescent="0.25">
      <c r="A3995" s="35">
        <v>3994</v>
      </c>
      <c r="B3995" s="87">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28.333333333333332</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48.888888888888886</v>
      </c>
      <c r="N3995" s="12"/>
      <c r="O3995" s="12"/>
      <c r="P3995" s="12"/>
    </row>
    <row r="3996" spans="1:16" x14ac:dyDescent="0.25">
      <c r="A3996" s="35">
        <v>3995</v>
      </c>
      <c r="B3996" s="87">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28.333333333333332</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48.888888888888886</v>
      </c>
      <c r="N3996" s="12"/>
      <c r="O3996" s="12"/>
      <c r="P3996" s="12"/>
    </row>
    <row r="3997" spans="1:16" x14ac:dyDescent="0.25">
      <c r="A3997" s="35">
        <v>3996</v>
      </c>
      <c r="B3997" s="87">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28.333333333333332</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48.888888888888886</v>
      </c>
      <c r="N3997" s="12"/>
      <c r="O3997" s="12"/>
      <c r="P3997" s="12"/>
    </row>
    <row r="3998" spans="1:16" x14ac:dyDescent="0.25">
      <c r="A3998" s="35">
        <v>3997</v>
      </c>
      <c r="B3998" s="87">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28.333333333333332</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48.888888888888886</v>
      </c>
      <c r="N3998" s="12"/>
      <c r="O3998" s="12"/>
      <c r="P3998" s="12"/>
    </row>
    <row r="3999" spans="1:16" x14ac:dyDescent="0.25">
      <c r="A3999" s="35">
        <v>3998</v>
      </c>
      <c r="B3999" s="87">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28.333333333333332</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48.888888888888886</v>
      </c>
      <c r="N3999" s="12"/>
      <c r="O3999" s="12"/>
      <c r="P3999" s="12"/>
    </row>
    <row r="4000" spans="1:16" x14ac:dyDescent="0.25">
      <c r="A4000" s="35">
        <v>3999</v>
      </c>
      <c r="B4000" s="87">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19.444444444444443</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28.333333333333332</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48.888888888888886</v>
      </c>
      <c r="N4000" s="12"/>
      <c r="O4000" s="12"/>
      <c r="P4000" s="12"/>
    </row>
    <row r="4001" spans="1:16" x14ac:dyDescent="0.25">
      <c r="A4001" s="35">
        <v>4000</v>
      </c>
      <c r="B4001" s="87">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19.444444444444443</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28.333333333333332</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48.888888888888886</v>
      </c>
      <c r="N4001" s="12"/>
      <c r="O4001" s="12"/>
      <c r="P4001" s="12"/>
    </row>
    <row r="4002" spans="1:16" x14ac:dyDescent="0.25">
      <c r="A4002" s="35">
        <v>4001</v>
      </c>
      <c r="B4002" s="87">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19.444444444444443</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28.333333333333332</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48.888888888888886</v>
      </c>
      <c r="N4002" s="12"/>
      <c r="O4002" s="12"/>
      <c r="P4002" s="12"/>
    </row>
    <row r="4003" spans="1:16" x14ac:dyDescent="0.25">
      <c r="A4003" s="35">
        <v>4002</v>
      </c>
      <c r="B4003" s="87">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19.444444444444443</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48.888888888888886</v>
      </c>
      <c r="N4003" s="12"/>
      <c r="O4003" s="12"/>
      <c r="P4003" s="12"/>
    </row>
    <row r="4004" spans="1:16" x14ac:dyDescent="0.25">
      <c r="A4004" s="35">
        <v>4003</v>
      </c>
      <c r="B4004" s="87">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19.444444444444443</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48.888888888888886</v>
      </c>
      <c r="N4004" s="12"/>
      <c r="O4004" s="12"/>
      <c r="P4004" s="12"/>
    </row>
    <row r="4005" spans="1:16" x14ac:dyDescent="0.25">
      <c r="A4005" s="35">
        <v>4004</v>
      </c>
      <c r="B4005" s="87">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19.444444444444443</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48.888888888888886</v>
      </c>
      <c r="N4005" s="12"/>
      <c r="O4005" s="12"/>
      <c r="P4005" s="12"/>
    </row>
    <row r="4006" spans="1:16" x14ac:dyDescent="0.25">
      <c r="A4006" s="35">
        <v>4005</v>
      </c>
      <c r="B4006" s="87">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48.888888888888886</v>
      </c>
      <c r="N4006" s="12"/>
      <c r="O4006" s="12"/>
      <c r="P4006" s="12"/>
    </row>
    <row r="4007" spans="1:16" x14ac:dyDescent="0.25">
      <c r="A4007" s="35">
        <v>4006</v>
      </c>
      <c r="B4007" s="87">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48.888888888888886</v>
      </c>
      <c r="N4007" s="12"/>
      <c r="O4007" s="12"/>
      <c r="P4007" s="12"/>
    </row>
    <row r="4008" spans="1:16" x14ac:dyDescent="0.25">
      <c r="A4008" s="35">
        <v>4007</v>
      </c>
      <c r="B4008" s="87">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48.888888888888886</v>
      </c>
      <c r="N4008" s="12"/>
      <c r="O4008" s="12"/>
      <c r="P4008" s="12"/>
    </row>
    <row r="4009" spans="1:16" x14ac:dyDescent="0.25">
      <c r="A4009" s="35">
        <v>4008</v>
      </c>
      <c r="B4009" s="87">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48.888888888888886</v>
      </c>
      <c r="N4009" s="12"/>
      <c r="O4009" s="12"/>
      <c r="P4009" s="12"/>
    </row>
    <row r="4010" spans="1:16" x14ac:dyDescent="0.25">
      <c r="A4010" s="35">
        <v>4009</v>
      </c>
      <c r="B4010" s="87">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48.888888888888886</v>
      </c>
      <c r="N4010" s="12"/>
      <c r="O4010" s="12"/>
      <c r="P4010" s="12"/>
    </row>
    <row r="4011" spans="1:16" x14ac:dyDescent="0.25">
      <c r="A4011" s="35">
        <v>4010</v>
      </c>
      <c r="B4011" s="87">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48.888888888888886</v>
      </c>
      <c r="N4011" s="12"/>
      <c r="O4011" s="12"/>
      <c r="P4011" s="12"/>
    </row>
    <row r="4012" spans="1:16" x14ac:dyDescent="0.25">
      <c r="A4012" s="35">
        <v>4011</v>
      </c>
      <c r="B4012" s="87">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48.888888888888886</v>
      </c>
      <c r="N4012" s="12"/>
      <c r="O4012" s="12"/>
      <c r="P4012" s="12"/>
    </row>
    <row r="4013" spans="1:16" x14ac:dyDescent="0.25">
      <c r="A4013" s="35">
        <v>4012</v>
      </c>
      <c r="B4013" s="87">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48.888888888888886</v>
      </c>
      <c r="N4013" s="12"/>
      <c r="O4013" s="12"/>
      <c r="P4013" s="12"/>
    </row>
    <row r="4014" spans="1:16" x14ac:dyDescent="0.25">
      <c r="A4014" s="35">
        <v>4013</v>
      </c>
      <c r="B4014" s="87">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48.888888888888886</v>
      </c>
      <c r="N4014" s="12"/>
      <c r="O4014" s="12"/>
      <c r="P4014" s="12"/>
    </row>
    <row r="4015" spans="1:16" x14ac:dyDescent="0.25">
      <c r="A4015" s="35">
        <v>4014</v>
      </c>
      <c r="B4015" s="87">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48.888888888888886</v>
      </c>
      <c r="N4015" s="12"/>
      <c r="O4015" s="12"/>
      <c r="P4015" s="12"/>
    </row>
    <row r="4016" spans="1:16" x14ac:dyDescent="0.25">
      <c r="A4016" s="35">
        <v>4015</v>
      </c>
      <c r="B4016" s="87">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48.888888888888886</v>
      </c>
      <c r="N4016" s="12"/>
      <c r="O4016" s="12"/>
      <c r="P4016" s="12"/>
    </row>
    <row r="4017" spans="1:16" x14ac:dyDescent="0.25">
      <c r="A4017" s="35">
        <v>4016</v>
      </c>
      <c r="B4017" s="87">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28.333333333333332</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48.888888888888886</v>
      </c>
      <c r="N4017" s="12"/>
      <c r="O4017" s="12"/>
      <c r="P4017" s="12"/>
    </row>
    <row r="4018" spans="1:16" x14ac:dyDescent="0.25">
      <c r="A4018" s="35">
        <v>4017</v>
      </c>
      <c r="B4018" s="87">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28.333333333333332</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48.888888888888886</v>
      </c>
      <c r="N4018" s="12"/>
      <c r="O4018" s="12"/>
      <c r="P4018" s="12"/>
    </row>
    <row r="4019" spans="1:16" x14ac:dyDescent="0.25">
      <c r="A4019" s="35">
        <v>4018</v>
      </c>
      <c r="B4019" s="87">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28.333333333333332</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48.888888888888886</v>
      </c>
      <c r="N4019" s="12"/>
      <c r="O4019" s="12"/>
      <c r="P4019" s="12"/>
    </row>
    <row r="4020" spans="1:16" x14ac:dyDescent="0.25">
      <c r="A4020" s="35">
        <v>4019</v>
      </c>
      <c r="B4020" s="87">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28.333333333333332</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48.888888888888886</v>
      </c>
      <c r="N4020" s="12"/>
      <c r="O4020" s="12"/>
      <c r="P4020" s="12"/>
    </row>
    <row r="4021" spans="1:16" x14ac:dyDescent="0.25">
      <c r="A4021" s="35">
        <v>4020</v>
      </c>
      <c r="B4021" s="87">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28.333333333333332</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48.888888888888886</v>
      </c>
      <c r="N4021" s="12"/>
      <c r="O4021" s="12"/>
      <c r="P4021" s="12"/>
    </row>
    <row r="4022" spans="1:16" x14ac:dyDescent="0.25">
      <c r="A4022" s="35">
        <v>4021</v>
      </c>
      <c r="B4022" s="87">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28.333333333333332</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48.888888888888886</v>
      </c>
      <c r="N4022" s="12"/>
      <c r="O4022" s="12"/>
      <c r="P4022" s="12"/>
    </row>
    <row r="4023" spans="1:16" x14ac:dyDescent="0.25">
      <c r="A4023" s="35">
        <v>4022</v>
      </c>
      <c r="B4023" s="87">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28.333333333333332</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48.888888888888886</v>
      </c>
      <c r="N4023" s="12"/>
      <c r="O4023" s="12"/>
      <c r="P4023" s="12"/>
    </row>
    <row r="4024" spans="1:16" x14ac:dyDescent="0.25">
      <c r="A4024" s="35">
        <v>4023</v>
      </c>
      <c r="B4024" s="87">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19.444444444444443</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28.333333333333332</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48.888888888888886</v>
      </c>
      <c r="N4024" s="12"/>
      <c r="O4024" s="12"/>
      <c r="P4024" s="12"/>
    </row>
    <row r="4025" spans="1:16" x14ac:dyDescent="0.25">
      <c r="A4025" s="35">
        <v>4024</v>
      </c>
      <c r="B4025" s="87">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19.444444444444443</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28.333333333333332</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48.888888888888886</v>
      </c>
      <c r="N4025" s="12"/>
      <c r="O4025" s="12"/>
      <c r="P4025" s="12"/>
    </row>
    <row r="4026" spans="1:16" x14ac:dyDescent="0.25">
      <c r="A4026" s="35">
        <v>4025</v>
      </c>
      <c r="B4026" s="87">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19.444444444444443</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28.333333333333332</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48.888888888888886</v>
      </c>
      <c r="N4026" s="12"/>
      <c r="O4026" s="12"/>
      <c r="P4026" s="12"/>
    </row>
    <row r="4027" spans="1:16" x14ac:dyDescent="0.25">
      <c r="A4027" s="35">
        <v>4026</v>
      </c>
      <c r="B4027" s="87">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19.444444444444443</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48.888888888888886</v>
      </c>
      <c r="N4027" s="12"/>
      <c r="O4027" s="12"/>
      <c r="P4027" s="12"/>
    </row>
    <row r="4028" spans="1:16" x14ac:dyDescent="0.25">
      <c r="A4028" s="35">
        <v>4027</v>
      </c>
      <c r="B4028" s="87">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19.444444444444443</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48.888888888888886</v>
      </c>
      <c r="N4028" s="12"/>
      <c r="O4028" s="12"/>
      <c r="P4028" s="12"/>
    </row>
    <row r="4029" spans="1:16" x14ac:dyDescent="0.25">
      <c r="A4029" s="35">
        <v>4028</v>
      </c>
      <c r="B4029" s="87">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19.444444444444443</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48.888888888888886</v>
      </c>
      <c r="N4029" s="12"/>
      <c r="O4029" s="12"/>
      <c r="P4029" s="12"/>
    </row>
    <row r="4030" spans="1:16" x14ac:dyDescent="0.25">
      <c r="A4030" s="35">
        <v>4029</v>
      </c>
      <c r="B4030" s="87">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48.888888888888886</v>
      </c>
      <c r="N4030" s="12"/>
      <c r="O4030" s="12"/>
      <c r="P4030" s="12"/>
    </row>
    <row r="4031" spans="1:16" x14ac:dyDescent="0.25">
      <c r="A4031" s="35">
        <v>4030</v>
      </c>
      <c r="B4031" s="87">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48.888888888888886</v>
      </c>
      <c r="N4031" s="12"/>
      <c r="O4031" s="12"/>
      <c r="P4031" s="12"/>
    </row>
    <row r="4032" spans="1:16" x14ac:dyDescent="0.25">
      <c r="A4032" s="35">
        <v>4031</v>
      </c>
      <c r="B4032" s="87">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48.888888888888886</v>
      </c>
      <c r="N4032" s="12"/>
      <c r="O4032" s="12"/>
      <c r="P4032" s="12"/>
    </row>
    <row r="4033" spans="1:16" x14ac:dyDescent="0.25">
      <c r="A4033" s="35">
        <v>4032</v>
      </c>
      <c r="B4033" s="87">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48.888888888888886</v>
      </c>
      <c r="N4033" s="12"/>
      <c r="O4033" s="12"/>
      <c r="P4033" s="12"/>
    </row>
    <row r="4034" spans="1:16" x14ac:dyDescent="0.25">
      <c r="A4034" s="35">
        <v>4033</v>
      </c>
      <c r="B4034" s="87">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48.888888888888886</v>
      </c>
      <c r="N4034" s="12"/>
      <c r="O4034" s="12"/>
      <c r="P4034" s="12"/>
    </row>
    <row r="4035" spans="1:16" x14ac:dyDescent="0.25">
      <c r="A4035" s="35">
        <v>4034</v>
      </c>
      <c r="B4035" s="87">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48.888888888888886</v>
      </c>
      <c r="N4035" s="12"/>
      <c r="O4035" s="12"/>
      <c r="P4035" s="12"/>
    </row>
    <row r="4036" spans="1:16" x14ac:dyDescent="0.25">
      <c r="A4036" s="35">
        <v>4035</v>
      </c>
      <c r="B4036" s="87">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48.888888888888886</v>
      </c>
      <c r="N4036" s="12"/>
      <c r="O4036" s="12"/>
      <c r="P4036" s="12"/>
    </row>
    <row r="4037" spans="1:16" x14ac:dyDescent="0.25">
      <c r="A4037" s="35">
        <v>4036</v>
      </c>
      <c r="B4037" s="87">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48.888888888888886</v>
      </c>
      <c r="N4037" s="12"/>
      <c r="O4037" s="12"/>
      <c r="P4037" s="12"/>
    </row>
    <row r="4038" spans="1:16" x14ac:dyDescent="0.25">
      <c r="A4038" s="35">
        <v>4037</v>
      </c>
      <c r="B4038" s="87">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48.888888888888886</v>
      </c>
      <c r="N4038" s="12"/>
      <c r="O4038" s="12"/>
      <c r="P4038" s="12"/>
    </row>
    <row r="4039" spans="1:16" x14ac:dyDescent="0.25">
      <c r="A4039" s="35">
        <v>4038</v>
      </c>
      <c r="B4039" s="87">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48.888888888888886</v>
      </c>
      <c r="N4039" s="12"/>
      <c r="O4039" s="12"/>
      <c r="P4039" s="12"/>
    </row>
    <row r="4040" spans="1:16" x14ac:dyDescent="0.25">
      <c r="A4040" s="35">
        <v>4039</v>
      </c>
      <c r="B4040" s="87">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48.888888888888886</v>
      </c>
      <c r="N4040" s="12"/>
      <c r="O4040" s="12"/>
      <c r="P4040" s="12"/>
    </row>
    <row r="4041" spans="1:16" x14ac:dyDescent="0.25">
      <c r="A4041" s="35">
        <v>4040</v>
      </c>
      <c r="B4041" s="87">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28.333333333333332</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48.888888888888886</v>
      </c>
      <c r="N4041" s="12"/>
      <c r="O4041" s="12"/>
      <c r="P4041" s="12"/>
    </row>
    <row r="4042" spans="1:16" x14ac:dyDescent="0.25">
      <c r="A4042" s="35">
        <v>4041</v>
      </c>
      <c r="B4042" s="87">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28.333333333333332</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48.888888888888886</v>
      </c>
      <c r="N4042" s="12"/>
      <c r="O4042" s="12"/>
      <c r="P4042" s="12"/>
    </row>
    <row r="4043" spans="1:16" x14ac:dyDescent="0.25">
      <c r="A4043" s="35">
        <v>4042</v>
      </c>
      <c r="B4043" s="87">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28.333333333333332</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48.888888888888886</v>
      </c>
      <c r="N4043" s="12"/>
      <c r="O4043" s="12"/>
      <c r="P4043" s="12"/>
    </row>
    <row r="4044" spans="1:16" x14ac:dyDescent="0.25">
      <c r="A4044" s="35">
        <v>4043</v>
      </c>
      <c r="B4044" s="87">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28.333333333333332</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48.888888888888886</v>
      </c>
      <c r="N4044" s="12"/>
      <c r="O4044" s="12"/>
      <c r="P4044" s="12"/>
    </row>
    <row r="4045" spans="1:16" x14ac:dyDescent="0.25">
      <c r="A4045" s="35">
        <v>4044</v>
      </c>
      <c r="B4045" s="87">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28.333333333333332</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48.888888888888886</v>
      </c>
      <c r="N4045" s="12"/>
      <c r="O4045" s="12"/>
      <c r="P4045" s="12"/>
    </row>
    <row r="4046" spans="1:16" x14ac:dyDescent="0.25">
      <c r="A4046" s="35">
        <v>4045</v>
      </c>
      <c r="B4046" s="87">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28.333333333333332</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48.888888888888886</v>
      </c>
      <c r="N4046" s="12"/>
      <c r="O4046" s="12"/>
      <c r="P4046" s="12"/>
    </row>
    <row r="4047" spans="1:16" x14ac:dyDescent="0.25">
      <c r="A4047" s="35">
        <v>4046</v>
      </c>
      <c r="B4047" s="87">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28.333333333333332</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48.888888888888886</v>
      </c>
      <c r="N4047" s="12"/>
      <c r="O4047" s="12"/>
      <c r="P4047" s="12"/>
    </row>
    <row r="4048" spans="1:16" x14ac:dyDescent="0.25">
      <c r="A4048" s="35">
        <v>4047</v>
      </c>
      <c r="B4048" s="87">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19.444444444444443</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28.333333333333332</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48.888888888888886</v>
      </c>
      <c r="N4048" s="12"/>
      <c r="O4048" s="12"/>
      <c r="P4048" s="12"/>
    </row>
    <row r="4049" spans="1:16" x14ac:dyDescent="0.25">
      <c r="A4049" s="35">
        <v>4048</v>
      </c>
      <c r="B4049" s="87">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19.444444444444443</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28.333333333333332</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48.888888888888886</v>
      </c>
      <c r="N4049" s="12"/>
      <c r="O4049" s="12"/>
      <c r="P4049" s="12"/>
    </row>
    <row r="4050" spans="1:16" x14ac:dyDescent="0.25">
      <c r="A4050" s="35">
        <v>4049</v>
      </c>
      <c r="B4050" s="87">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19.444444444444443</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28.333333333333332</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48.888888888888886</v>
      </c>
      <c r="N4050" s="12"/>
      <c r="O4050" s="12"/>
      <c r="P4050" s="12"/>
    </row>
    <row r="4051" spans="1:16" x14ac:dyDescent="0.25">
      <c r="A4051" s="35">
        <v>4050</v>
      </c>
      <c r="B4051" s="87">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19.444444444444443</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48.888888888888886</v>
      </c>
      <c r="N4051" s="12"/>
      <c r="O4051" s="12"/>
      <c r="P4051" s="12"/>
    </row>
    <row r="4052" spans="1:16" x14ac:dyDescent="0.25">
      <c r="A4052" s="35">
        <v>4051</v>
      </c>
      <c r="B4052" s="87">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19.444444444444443</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48.888888888888886</v>
      </c>
      <c r="N4052" s="12"/>
      <c r="O4052" s="12"/>
      <c r="P4052" s="12"/>
    </row>
    <row r="4053" spans="1:16" x14ac:dyDescent="0.25">
      <c r="A4053" s="35">
        <v>4052</v>
      </c>
      <c r="B4053" s="87">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19.444444444444443</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48.888888888888886</v>
      </c>
      <c r="N4053" s="12"/>
      <c r="O4053" s="12"/>
      <c r="P4053" s="12"/>
    </row>
    <row r="4054" spans="1:16" x14ac:dyDescent="0.25">
      <c r="A4054" s="35">
        <v>4053</v>
      </c>
      <c r="B4054" s="87">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48.888888888888886</v>
      </c>
      <c r="N4054" s="12"/>
      <c r="O4054" s="12"/>
      <c r="P4054" s="12"/>
    </row>
    <row r="4055" spans="1:16" x14ac:dyDescent="0.25">
      <c r="A4055" s="35">
        <v>4054</v>
      </c>
      <c r="B4055" s="87">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48.888888888888886</v>
      </c>
      <c r="N4055" s="12"/>
      <c r="O4055" s="12"/>
      <c r="P4055" s="12"/>
    </row>
    <row r="4056" spans="1:16" x14ac:dyDescent="0.25">
      <c r="A4056" s="35">
        <v>4055</v>
      </c>
      <c r="B4056" s="87">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48.888888888888886</v>
      </c>
      <c r="N4056" s="12"/>
      <c r="O4056" s="12"/>
      <c r="P4056" s="12"/>
    </row>
    <row r="4057" spans="1:16" x14ac:dyDescent="0.25">
      <c r="A4057" s="35">
        <v>4056</v>
      </c>
      <c r="B4057" s="87">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48.888888888888886</v>
      </c>
      <c r="N4057" s="12"/>
      <c r="O4057" s="12"/>
      <c r="P4057" s="12"/>
    </row>
    <row r="4058" spans="1:16" x14ac:dyDescent="0.25">
      <c r="A4058" s="35">
        <v>4057</v>
      </c>
      <c r="B4058" s="87">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48.888888888888886</v>
      </c>
      <c r="N4058" s="12"/>
      <c r="O4058" s="12"/>
      <c r="P4058" s="12"/>
    </row>
    <row r="4059" spans="1:16" x14ac:dyDescent="0.25">
      <c r="A4059" s="35">
        <v>4058</v>
      </c>
      <c r="B4059" s="87">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48.888888888888886</v>
      </c>
      <c r="N4059" s="12"/>
      <c r="O4059" s="12"/>
      <c r="P4059" s="12"/>
    </row>
    <row r="4060" spans="1:16" x14ac:dyDescent="0.25">
      <c r="A4060" s="35">
        <v>4059</v>
      </c>
      <c r="B4060" s="87">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48.888888888888886</v>
      </c>
      <c r="N4060" s="12"/>
      <c r="O4060" s="12"/>
      <c r="P4060" s="12"/>
    </row>
    <row r="4061" spans="1:16" x14ac:dyDescent="0.25">
      <c r="A4061" s="35">
        <v>4060</v>
      </c>
      <c r="B4061" s="87">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48.888888888888886</v>
      </c>
      <c r="N4061" s="12"/>
      <c r="O4061" s="12"/>
      <c r="P4061" s="12"/>
    </row>
    <row r="4062" spans="1:16" x14ac:dyDescent="0.25">
      <c r="A4062" s="35">
        <v>4061</v>
      </c>
      <c r="B4062" s="87">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48.888888888888886</v>
      </c>
      <c r="N4062" s="12"/>
      <c r="O4062" s="12"/>
      <c r="P4062" s="12"/>
    </row>
    <row r="4063" spans="1:16" x14ac:dyDescent="0.25">
      <c r="A4063" s="35">
        <v>4062</v>
      </c>
      <c r="B4063" s="87">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48.888888888888886</v>
      </c>
      <c r="N4063" s="12"/>
      <c r="O4063" s="12"/>
      <c r="P4063" s="12"/>
    </row>
    <row r="4064" spans="1:16" x14ac:dyDescent="0.25">
      <c r="A4064" s="35">
        <v>4063</v>
      </c>
      <c r="B4064" s="87">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48.888888888888886</v>
      </c>
      <c r="N4064" s="12"/>
      <c r="O4064" s="12"/>
      <c r="P4064" s="12"/>
    </row>
    <row r="4065" spans="1:16" x14ac:dyDescent="0.25">
      <c r="A4065" s="35">
        <v>4064</v>
      </c>
      <c r="B4065" s="87">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28.333333333333332</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48.888888888888886</v>
      </c>
      <c r="N4065" s="12"/>
      <c r="O4065" s="12"/>
      <c r="P4065" s="12"/>
    </row>
    <row r="4066" spans="1:16" x14ac:dyDescent="0.25">
      <c r="A4066" s="35">
        <v>4065</v>
      </c>
      <c r="B4066" s="87">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28.333333333333332</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48.888888888888886</v>
      </c>
      <c r="N4066" s="12"/>
      <c r="O4066" s="12"/>
      <c r="P4066" s="12"/>
    </row>
    <row r="4067" spans="1:16" x14ac:dyDescent="0.25">
      <c r="A4067" s="35">
        <v>4066</v>
      </c>
      <c r="B4067" s="87">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28.333333333333332</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48.888888888888886</v>
      </c>
      <c r="N4067" s="12"/>
      <c r="O4067" s="12"/>
      <c r="P4067" s="12"/>
    </row>
    <row r="4068" spans="1:16" x14ac:dyDescent="0.25">
      <c r="A4068" s="35">
        <v>4067</v>
      </c>
      <c r="B4068" s="87">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28.333333333333332</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48.888888888888886</v>
      </c>
      <c r="N4068" s="12"/>
      <c r="O4068" s="12"/>
      <c r="P4068" s="12"/>
    </row>
    <row r="4069" spans="1:16" x14ac:dyDescent="0.25">
      <c r="A4069" s="35">
        <v>4068</v>
      </c>
      <c r="B4069" s="87">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28.333333333333332</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48.888888888888886</v>
      </c>
      <c r="N4069" s="12"/>
      <c r="O4069" s="12"/>
      <c r="P4069" s="12"/>
    </row>
    <row r="4070" spans="1:16" x14ac:dyDescent="0.25">
      <c r="A4070" s="35">
        <v>4069</v>
      </c>
      <c r="B4070" s="87">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28.333333333333332</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48.888888888888886</v>
      </c>
      <c r="N4070" s="12"/>
      <c r="O4070" s="12"/>
      <c r="P4070" s="12"/>
    </row>
    <row r="4071" spans="1:16" x14ac:dyDescent="0.25">
      <c r="A4071" s="35">
        <v>4070</v>
      </c>
      <c r="B4071" s="87">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28.333333333333332</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48.888888888888886</v>
      </c>
      <c r="N4071" s="12"/>
      <c r="O4071" s="12"/>
      <c r="P4071" s="12"/>
    </row>
    <row r="4072" spans="1:16" x14ac:dyDescent="0.25">
      <c r="A4072" s="35">
        <v>4071</v>
      </c>
      <c r="B4072" s="87">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19.444444444444443</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28.333333333333332</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48.888888888888886</v>
      </c>
      <c r="N4072" s="12"/>
      <c r="O4072" s="12"/>
      <c r="P4072" s="12"/>
    </row>
    <row r="4073" spans="1:16" x14ac:dyDescent="0.25">
      <c r="A4073" s="35">
        <v>4072</v>
      </c>
      <c r="B4073" s="87">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19.444444444444443</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28.333333333333332</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48.888888888888886</v>
      </c>
      <c r="N4073" s="12"/>
      <c r="O4073" s="12"/>
      <c r="P4073" s="12"/>
    </row>
    <row r="4074" spans="1:16" x14ac:dyDescent="0.25">
      <c r="A4074" s="35">
        <v>4073</v>
      </c>
      <c r="B4074" s="87">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19.444444444444443</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28.333333333333332</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48.888888888888886</v>
      </c>
      <c r="N4074" s="12"/>
      <c r="O4074" s="12"/>
      <c r="P4074" s="12"/>
    </row>
    <row r="4075" spans="1:16" x14ac:dyDescent="0.25">
      <c r="A4075" s="35">
        <v>4074</v>
      </c>
      <c r="B4075" s="87">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19.444444444444443</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48.888888888888886</v>
      </c>
      <c r="N4075" s="12"/>
      <c r="O4075" s="12"/>
      <c r="P4075" s="12"/>
    </row>
    <row r="4076" spans="1:16" x14ac:dyDescent="0.25">
      <c r="A4076" s="35">
        <v>4075</v>
      </c>
      <c r="B4076" s="87">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19.444444444444443</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48.888888888888886</v>
      </c>
      <c r="N4076" s="12"/>
      <c r="O4076" s="12"/>
      <c r="P4076" s="12"/>
    </row>
    <row r="4077" spans="1:16" x14ac:dyDescent="0.25">
      <c r="A4077" s="35">
        <v>4076</v>
      </c>
      <c r="B4077" s="87">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19.444444444444443</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48.888888888888886</v>
      </c>
      <c r="N4077" s="12"/>
      <c r="O4077" s="12"/>
      <c r="P4077" s="12"/>
    </row>
    <row r="4078" spans="1:16" x14ac:dyDescent="0.25">
      <c r="A4078" s="35">
        <v>4077</v>
      </c>
      <c r="B4078" s="87">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48.888888888888886</v>
      </c>
      <c r="N4078" s="12"/>
      <c r="O4078" s="12"/>
      <c r="P4078" s="12"/>
    </row>
    <row r="4079" spans="1:16" x14ac:dyDescent="0.25">
      <c r="A4079" s="35">
        <v>4078</v>
      </c>
      <c r="B4079" s="87">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48.888888888888886</v>
      </c>
      <c r="N4079" s="12"/>
      <c r="O4079" s="12"/>
      <c r="P4079" s="12"/>
    </row>
    <row r="4080" spans="1:16" x14ac:dyDescent="0.25">
      <c r="A4080" s="35">
        <v>4079</v>
      </c>
      <c r="B4080" s="87">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48.888888888888886</v>
      </c>
      <c r="N4080" s="12"/>
      <c r="O4080" s="12"/>
      <c r="P4080" s="12"/>
    </row>
    <row r="4081" spans="1:16" x14ac:dyDescent="0.25">
      <c r="A4081" s="35">
        <v>4080</v>
      </c>
      <c r="B4081" s="87">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48.888888888888886</v>
      </c>
      <c r="N4081" s="12"/>
      <c r="O4081" s="12"/>
      <c r="P4081" s="12"/>
    </row>
    <row r="4082" spans="1:16" x14ac:dyDescent="0.25">
      <c r="A4082" s="35">
        <v>4081</v>
      </c>
      <c r="B4082" s="87">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48.888888888888886</v>
      </c>
      <c r="N4082" s="12"/>
      <c r="O4082" s="12"/>
      <c r="P4082" s="12"/>
    </row>
    <row r="4083" spans="1:16" x14ac:dyDescent="0.25">
      <c r="A4083" s="35">
        <v>4082</v>
      </c>
      <c r="B4083" s="87">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48.888888888888886</v>
      </c>
      <c r="N4083" s="12"/>
      <c r="O4083" s="12"/>
      <c r="P4083" s="12"/>
    </row>
    <row r="4084" spans="1:16" x14ac:dyDescent="0.25">
      <c r="A4084" s="35">
        <v>4083</v>
      </c>
      <c r="B4084" s="87">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48.888888888888886</v>
      </c>
      <c r="N4084" s="12"/>
      <c r="O4084" s="12"/>
      <c r="P4084" s="12"/>
    </row>
    <row r="4085" spans="1:16" x14ac:dyDescent="0.25">
      <c r="A4085" s="35">
        <v>4084</v>
      </c>
      <c r="B4085" s="87">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48.888888888888886</v>
      </c>
      <c r="N4085" s="12"/>
      <c r="O4085" s="12"/>
      <c r="P4085" s="12"/>
    </row>
    <row r="4086" spans="1:16" x14ac:dyDescent="0.25">
      <c r="A4086" s="35">
        <v>4085</v>
      </c>
      <c r="B4086" s="87">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48.888888888888886</v>
      </c>
      <c r="N4086" s="12"/>
      <c r="O4086" s="12"/>
      <c r="P4086" s="12"/>
    </row>
    <row r="4087" spans="1:16" x14ac:dyDescent="0.25">
      <c r="A4087" s="35">
        <v>4086</v>
      </c>
      <c r="B4087" s="87">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48.888888888888886</v>
      </c>
      <c r="N4087" s="12"/>
      <c r="O4087" s="12"/>
      <c r="P4087" s="12"/>
    </row>
    <row r="4088" spans="1:16" x14ac:dyDescent="0.25">
      <c r="A4088" s="35">
        <v>4087</v>
      </c>
      <c r="B4088" s="87">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48.888888888888886</v>
      </c>
      <c r="N4088" s="12"/>
      <c r="O4088" s="12"/>
      <c r="P4088" s="12"/>
    </row>
    <row r="4089" spans="1:16" x14ac:dyDescent="0.25">
      <c r="A4089" s="35">
        <v>4088</v>
      </c>
      <c r="B4089" s="87">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28.333333333333332</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48.888888888888886</v>
      </c>
      <c r="N4089" s="12"/>
      <c r="O4089" s="12"/>
      <c r="P4089" s="12"/>
    </row>
    <row r="4090" spans="1:16" x14ac:dyDescent="0.25">
      <c r="A4090" s="35">
        <v>4089</v>
      </c>
      <c r="B4090" s="87">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28.333333333333332</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48.888888888888886</v>
      </c>
      <c r="N4090" s="12"/>
      <c r="O4090" s="12"/>
      <c r="P4090" s="12"/>
    </row>
    <row r="4091" spans="1:16" x14ac:dyDescent="0.25">
      <c r="A4091" s="35">
        <v>4090</v>
      </c>
      <c r="B4091" s="87">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28.333333333333332</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48.888888888888886</v>
      </c>
      <c r="N4091" s="12"/>
      <c r="O4091" s="12"/>
      <c r="P4091" s="12"/>
    </row>
    <row r="4092" spans="1:16" x14ac:dyDescent="0.25">
      <c r="A4092" s="35">
        <v>4091</v>
      </c>
      <c r="B4092" s="87">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28.333333333333332</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48.888888888888886</v>
      </c>
      <c r="N4092" s="12"/>
      <c r="O4092" s="12"/>
      <c r="P4092" s="12"/>
    </row>
    <row r="4093" spans="1:16" x14ac:dyDescent="0.25">
      <c r="A4093" s="35">
        <v>4092</v>
      </c>
      <c r="B4093" s="87">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28.333333333333332</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48.888888888888886</v>
      </c>
      <c r="N4093" s="12"/>
      <c r="O4093" s="12"/>
      <c r="P4093" s="12"/>
    </row>
    <row r="4094" spans="1:16" x14ac:dyDescent="0.25">
      <c r="A4094" s="35">
        <v>4093</v>
      </c>
      <c r="B4094" s="87">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28.333333333333332</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48.888888888888886</v>
      </c>
      <c r="N4094" s="12"/>
      <c r="O4094" s="12"/>
      <c r="P4094" s="12"/>
    </row>
    <row r="4095" spans="1:16" x14ac:dyDescent="0.25">
      <c r="A4095" s="35">
        <v>4094</v>
      </c>
      <c r="B4095" s="87">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28.333333333333332</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48.888888888888886</v>
      </c>
      <c r="N4095" s="12"/>
      <c r="O4095" s="12"/>
      <c r="P4095" s="12"/>
    </row>
    <row r="4096" spans="1:16" x14ac:dyDescent="0.25">
      <c r="A4096" s="35">
        <v>4095</v>
      </c>
      <c r="B4096" s="87">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19.444444444444443</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28.333333333333332</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48.888888888888886</v>
      </c>
      <c r="N4096" s="12"/>
      <c r="O4096" s="12"/>
      <c r="P4096" s="12"/>
    </row>
    <row r="4097" spans="1:16" x14ac:dyDescent="0.25">
      <c r="A4097" s="35">
        <v>4096</v>
      </c>
      <c r="B4097" s="87">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19.444444444444443</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28.333333333333332</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48.888888888888886</v>
      </c>
      <c r="N4097" s="12"/>
      <c r="O4097" s="12"/>
      <c r="P4097" s="12"/>
    </row>
    <row r="4098" spans="1:16" x14ac:dyDescent="0.25">
      <c r="A4098" s="35">
        <v>4097</v>
      </c>
      <c r="B4098" s="87">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19.444444444444443</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28.333333333333332</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48.888888888888886</v>
      </c>
      <c r="N4098" s="12"/>
      <c r="O4098" s="12"/>
      <c r="P4098" s="12"/>
    </row>
    <row r="4099" spans="1:16" x14ac:dyDescent="0.25">
      <c r="A4099" s="35">
        <v>4098</v>
      </c>
      <c r="B4099" s="87">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19.444444444444443</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48.888888888888886</v>
      </c>
      <c r="N4099" s="12"/>
      <c r="O4099" s="12"/>
      <c r="P4099" s="12"/>
    </row>
    <row r="4100" spans="1:16" x14ac:dyDescent="0.25">
      <c r="A4100" s="35">
        <v>4099</v>
      </c>
      <c r="B4100" s="87">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19.444444444444443</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48.888888888888886</v>
      </c>
      <c r="N4100" s="12"/>
      <c r="O4100" s="12"/>
      <c r="P4100" s="12"/>
    </row>
    <row r="4101" spans="1:16" x14ac:dyDescent="0.25">
      <c r="A4101" s="35">
        <v>4100</v>
      </c>
      <c r="B4101" s="87">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19.444444444444443</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48.888888888888886</v>
      </c>
      <c r="N4101" s="12"/>
      <c r="O4101" s="12"/>
      <c r="P4101" s="12"/>
    </row>
    <row r="4102" spans="1:16" x14ac:dyDescent="0.25">
      <c r="A4102" s="35">
        <v>4101</v>
      </c>
      <c r="B4102" s="87">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48.888888888888886</v>
      </c>
      <c r="N4102" s="12"/>
      <c r="O4102" s="12"/>
      <c r="P4102" s="12"/>
    </row>
    <row r="4103" spans="1:16" x14ac:dyDescent="0.25">
      <c r="A4103" s="35">
        <v>4102</v>
      </c>
      <c r="B4103" s="87">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48.888888888888886</v>
      </c>
      <c r="N4103" s="12"/>
      <c r="O4103" s="12"/>
      <c r="P4103" s="12"/>
    </row>
    <row r="4104" spans="1:16" x14ac:dyDescent="0.25">
      <c r="A4104" s="35">
        <v>4103</v>
      </c>
      <c r="B4104" s="87">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48.888888888888886</v>
      </c>
      <c r="N4104" s="12"/>
      <c r="O4104" s="12"/>
      <c r="P4104" s="12"/>
    </row>
    <row r="4105" spans="1:16" x14ac:dyDescent="0.25">
      <c r="A4105" s="35">
        <v>4104</v>
      </c>
      <c r="B4105" s="87">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48.888888888888886</v>
      </c>
      <c r="N4105" s="12"/>
      <c r="O4105" s="12"/>
      <c r="P4105" s="12"/>
    </row>
    <row r="4106" spans="1:16" x14ac:dyDescent="0.25">
      <c r="A4106" s="35">
        <v>4105</v>
      </c>
      <c r="B4106" s="87">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48.888888888888886</v>
      </c>
      <c r="N4106" s="12"/>
      <c r="O4106" s="12"/>
      <c r="P4106" s="12"/>
    </row>
    <row r="4107" spans="1:16" x14ac:dyDescent="0.25">
      <c r="A4107" s="35">
        <v>4106</v>
      </c>
      <c r="B4107" s="87">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48.888888888888886</v>
      </c>
      <c r="N4107" s="12"/>
      <c r="O4107" s="12"/>
      <c r="P4107" s="12"/>
    </row>
    <row r="4108" spans="1:16" x14ac:dyDescent="0.25">
      <c r="A4108" s="35">
        <v>4107</v>
      </c>
      <c r="B4108" s="87">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48.888888888888886</v>
      </c>
      <c r="N4108" s="12"/>
      <c r="O4108" s="12"/>
      <c r="P4108" s="12"/>
    </row>
    <row r="4109" spans="1:16" x14ac:dyDescent="0.25">
      <c r="A4109" s="35">
        <v>4108</v>
      </c>
      <c r="B4109" s="87">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48.888888888888886</v>
      </c>
      <c r="N4109" s="12"/>
      <c r="O4109" s="12"/>
      <c r="P4109" s="12"/>
    </row>
    <row r="4110" spans="1:16" x14ac:dyDescent="0.25">
      <c r="A4110" s="35">
        <v>4109</v>
      </c>
      <c r="B4110" s="87">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48.888888888888886</v>
      </c>
      <c r="N4110" s="12"/>
      <c r="O4110" s="12"/>
      <c r="P4110" s="12"/>
    </row>
    <row r="4111" spans="1:16" x14ac:dyDescent="0.25">
      <c r="A4111" s="35">
        <v>4110</v>
      </c>
      <c r="B4111" s="87">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48.888888888888886</v>
      </c>
      <c r="N4111" s="12"/>
      <c r="O4111" s="12"/>
      <c r="P4111" s="12"/>
    </row>
    <row r="4112" spans="1:16" x14ac:dyDescent="0.25">
      <c r="A4112" s="35">
        <v>4111</v>
      </c>
      <c r="B4112" s="87">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48.888888888888886</v>
      </c>
      <c r="N4112" s="12"/>
      <c r="O4112" s="12"/>
      <c r="P4112" s="12"/>
    </row>
    <row r="4113" spans="1:16" x14ac:dyDescent="0.25">
      <c r="A4113" s="35">
        <v>4112</v>
      </c>
      <c r="B4113" s="87">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28.333333333333332</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48.888888888888886</v>
      </c>
      <c r="N4113" s="12"/>
      <c r="O4113" s="12"/>
      <c r="P4113" s="12"/>
    </row>
    <row r="4114" spans="1:16" x14ac:dyDescent="0.25">
      <c r="A4114" s="35">
        <v>4113</v>
      </c>
      <c r="B4114" s="87">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28.333333333333332</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48.888888888888886</v>
      </c>
      <c r="N4114" s="12"/>
      <c r="O4114" s="12"/>
      <c r="P4114" s="12"/>
    </row>
    <row r="4115" spans="1:16" x14ac:dyDescent="0.25">
      <c r="A4115" s="35">
        <v>4114</v>
      </c>
      <c r="B4115" s="87">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28.333333333333332</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48.888888888888886</v>
      </c>
      <c r="N4115" s="12"/>
      <c r="O4115" s="12"/>
      <c r="P4115" s="12"/>
    </row>
    <row r="4116" spans="1:16" x14ac:dyDescent="0.25">
      <c r="A4116" s="35">
        <v>4115</v>
      </c>
      <c r="B4116" s="87">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28.333333333333332</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48.888888888888886</v>
      </c>
      <c r="N4116" s="12"/>
      <c r="O4116" s="12"/>
      <c r="P4116" s="12"/>
    </row>
    <row r="4117" spans="1:16" x14ac:dyDescent="0.25">
      <c r="A4117" s="35">
        <v>4116</v>
      </c>
      <c r="B4117" s="87">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28.333333333333332</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48.888888888888886</v>
      </c>
      <c r="N4117" s="12"/>
      <c r="O4117" s="12"/>
      <c r="P4117" s="12"/>
    </row>
    <row r="4118" spans="1:16" x14ac:dyDescent="0.25">
      <c r="A4118" s="35">
        <v>4117</v>
      </c>
      <c r="B4118" s="87">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28.333333333333332</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48.888888888888886</v>
      </c>
      <c r="N4118" s="12"/>
      <c r="O4118" s="12"/>
      <c r="P4118" s="12"/>
    </row>
    <row r="4119" spans="1:16" x14ac:dyDescent="0.25">
      <c r="A4119" s="35">
        <v>4118</v>
      </c>
      <c r="B4119" s="87">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28.333333333333332</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48.888888888888886</v>
      </c>
      <c r="N4119" s="12"/>
      <c r="O4119" s="12"/>
      <c r="P4119" s="12"/>
    </row>
    <row r="4120" spans="1:16" x14ac:dyDescent="0.25">
      <c r="A4120" s="35">
        <v>4119</v>
      </c>
      <c r="B4120" s="87">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19.444444444444443</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28.333333333333332</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48.888888888888886</v>
      </c>
      <c r="N4120" s="12"/>
      <c r="O4120" s="12"/>
      <c r="P4120" s="12"/>
    </row>
    <row r="4121" spans="1:16" x14ac:dyDescent="0.25">
      <c r="A4121" s="35">
        <v>4120</v>
      </c>
      <c r="B4121" s="87">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19.444444444444443</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28.333333333333332</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48.888888888888886</v>
      </c>
      <c r="N4121" s="12"/>
      <c r="O4121" s="12"/>
      <c r="P4121" s="12"/>
    </row>
    <row r="4122" spans="1:16" x14ac:dyDescent="0.25">
      <c r="A4122" s="35">
        <v>4121</v>
      </c>
      <c r="B4122" s="87">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19.444444444444443</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28.333333333333332</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48.888888888888886</v>
      </c>
      <c r="N4122" s="12"/>
      <c r="O4122" s="12"/>
      <c r="P4122" s="12"/>
    </row>
    <row r="4123" spans="1:16" x14ac:dyDescent="0.25">
      <c r="A4123" s="35">
        <v>4122</v>
      </c>
      <c r="B4123" s="87">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19.444444444444443</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48.888888888888886</v>
      </c>
      <c r="N4123" s="12"/>
      <c r="O4123" s="12"/>
      <c r="P4123" s="12"/>
    </row>
    <row r="4124" spans="1:16" x14ac:dyDescent="0.25">
      <c r="A4124" s="35">
        <v>4123</v>
      </c>
      <c r="B4124" s="87">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19.444444444444443</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48.888888888888886</v>
      </c>
      <c r="N4124" s="12"/>
      <c r="O4124" s="12"/>
      <c r="P4124" s="12"/>
    </row>
    <row r="4125" spans="1:16" x14ac:dyDescent="0.25">
      <c r="A4125" s="35">
        <v>4124</v>
      </c>
      <c r="B4125" s="87">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19.444444444444443</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48.888888888888886</v>
      </c>
      <c r="N4125" s="12"/>
      <c r="O4125" s="12"/>
      <c r="P4125" s="12"/>
    </row>
    <row r="4126" spans="1:16" x14ac:dyDescent="0.25">
      <c r="A4126" s="35">
        <v>4125</v>
      </c>
      <c r="B4126" s="87">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48.888888888888886</v>
      </c>
      <c r="N4126" s="12"/>
      <c r="O4126" s="12"/>
      <c r="P4126" s="12"/>
    </row>
    <row r="4127" spans="1:16" x14ac:dyDescent="0.25">
      <c r="A4127" s="35">
        <v>4126</v>
      </c>
      <c r="B4127" s="87">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48.888888888888886</v>
      </c>
      <c r="N4127" s="12"/>
      <c r="O4127" s="12"/>
      <c r="P4127" s="12"/>
    </row>
    <row r="4128" spans="1:16" x14ac:dyDescent="0.25">
      <c r="A4128" s="35">
        <v>4127</v>
      </c>
      <c r="B4128" s="87">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48.888888888888886</v>
      </c>
      <c r="N4128" s="12"/>
      <c r="O4128" s="12"/>
      <c r="P4128" s="12"/>
    </row>
    <row r="4129" spans="1:16" x14ac:dyDescent="0.25">
      <c r="A4129" s="35">
        <v>4128</v>
      </c>
      <c r="B4129" s="87">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48.888888888888886</v>
      </c>
      <c r="N4129" s="12"/>
      <c r="O4129" s="12"/>
      <c r="P4129" s="12"/>
    </row>
    <row r="4130" spans="1:16" x14ac:dyDescent="0.25">
      <c r="A4130" s="35">
        <v>4129</v>
      </c>
      <c r="B4130" s="87">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48.888888888888886</v>
      </c>
      <c r="N4130" s="12"/>
      <c r="O4130" s="12"/>
      <c r="P4130" s="12"/>
    </row>
    <row r="4131" spans="1:16" x14ac:dyDescent="0.25">
      <c r="A4131" s="35">
        <v>4130</v>
      </c>
      <c r="B4131" s="87">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48.888888888888886</v>
      </c>
      <c r="N4131" s="12"/>
      <c r="O4131" s="12"/>
      <c r="P4131" s="12"/>
    </row>
    <row r="4132" spans="1:16" x14ac:dyDescent="0.25">
      <c r="A4132" s="35">
        <v>4131</v>
      </c>
      <c r="B4132" s="87">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48.888888888888886</v>
      </c>
      <c r="N4132" s="12"/>
      <c r="O4132" s="12"/>
      <c r="P4132" s="12"/>
    </row>
    <row r="4133" spans="1:16" x14ac:dyDescent="0.25">
      <c r="A4133" s="35">
        <v>4132</v>
      </c>
      <c r="B4133" s="87">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48.888888888888886</v>
      </c>
      <c r="N4133" s="12"/>
      <c r="O4133" s="12"/>
      <c r="P4133" s="12"/>
    </row>
    <row r="4134" spans="1:16" x14ac:dyDescent="0.25">
      <c r="A4134" s="35">
        <v>4133</v>
      </c>
      <c r="B4134" s="87">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48.888888888888886</v>
      </c>
      <c r="N4134" s="12"/>
      <c r="O4134" s="12"/>
      <c r="P4134" s="12"/>
    </row>
    <row r="4135" spans="1:16" x14ac:dyDescent="0.25">
      <c r="A4135" s="35">
        <v>4134</v>
      </c>
      <c r="B4135" s="87">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48.888888888888886</v>
      </c>
      <c r="N4135" s="12"/>
      <c r="O4135" s="12"/>
      <c r="P4135" s="12"/>
    </row>
    <row r="4136" spans="1:16" x14ac:dyDescent="0.25">
      <c r="A4136" s="35">
        <v>4135</v>
      </c>
      <c r="B4136" s="87">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48.888888888888886</v>
      </c>
      <c r="N4136" s="12"/>
      <c r="O4136" s="12"/>
      <c r="P4136" s="12"/>
    </row>
    <row r="4137" spans="1:16" x14ac:dyDescent="0.25">
      <c r="A4137" s="35">
        <v>4136</v>
      </c>
      <c r="B4137" s="87">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28.333333333333332</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48.888888888888886</v>
      </c>
      <c r="N4137" s="12"/>
      <c r="O4137" s="12"/>
      <c r="P4137" s="12"/>
    </row>
    <row r="4138" spans="1:16" x14ac:dyDescent="0.25">
      <c r="A4138" s="35">
        <v>4137</v>
      </c>
      <c r="B4138" s="87">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28.333333333333332</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48.888888888888886</v>
      </c>
      <c r="N4138" s="12"/>
      <c r="O4138" s="12"/>
      <c r="P4138" s="12"/>
    </row>
    <row r="4139" spans="1:16" x14ac:dyDescent="0.25">
      <c r="A4139" s="35">
        <v>4138</v>
      </c>
      <c r="B4139" s="87">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28.333333333333332</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48.888888888888886</v>
      </c>
      <c r="N4139" s="12"/>
      <c r="O4139" s="12"/>
      <c r="P4139" s="12"/>
    </row>
    <row r="4140" spans="1:16" x14ac:dyDescent="0.25">
      <c r="A4140" s="35">
        <v>4139</v>
      </c>
      <c r="B4140" s="87">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28.333333333333332</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48.888888888888886</v>
      </c>
      <c r="N4140" s="12"/>
      <c r="O4140" s="12"/>
      <c r="P4140" s="12"/>
    </row>
    <row r="4141" spans="1:16" x14ac:dyDescent="0.25">
      <c r="A4141" s="35">
        <v>4140</v>
      </c>
      <c r="B4141" s="87">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28.333333333333332</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48.888888888888886</v>
      </c>
      <c r="N4141" s="12"/>
      <c r="O4141" s="12"/>
      <c r="P4141" s="12"/>
    </row>
    <row r="4142" spans="1:16" x14ac:dyDescent="0.25">
      <c r="A4142" s="35">
        <v>4141</v>
      </c>
      <c r="B4142" s="87">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28.333333333333332</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48.888888888888886</v>
      </c>
      <c r="N4142" s="12"/>
      <c r="O4142" s="12"/>
      <c r="P4142" s="12"/>
    </row>
    <row r="4143" spans="1:16" x14ac:dyDescent="0.25">
      <c r="A4143" s="35">
        <v>4142</v>
      </c>
      <c r="B4143" s="87">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28.333333333333332</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48.888888888888886</v>
      </c>
      <c r="N4143" s="12"/>
      <c r="O4143" s="12"/>
      <c r="P4143" s="12"/>
    </row>
    <row r="4144" spans="1:16" x14ac:dyDescent="0.25">
      <c r="A4144" s="35">
        <v>4143</v>
      </c>
      <c r="B4144" s="87">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19.444444444444443</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28.333333333333332</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48.888888888888886</v>
      </c>
      <c r="N4144" s="12"/>
      <c r="O4144" s="12"/>
      <c r="P4144" s="12"/>
    </row>
    <row r="4145" spans="1:16" x14ac:dyDescent="0.25">
      <c r="A4145" s="35">
        <v>4144</v>
      </c>
      <c r="B4145" s="87">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19.444444444444443</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28.333333333333332</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48.888888888888886</v>
      </c>
      <c r="N4145" s="12"/>
      <c r="O4145" s="12"/>
      <c r="P4145" s="12"/>
    </row>
    <row r="4146" spans="1:16" x14ac:dyDescent="0.25">
      <c r="A4146" s="35">
        <v>4145</v>
      </c>
      <c r="B4146" s="87">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19.444444444444443</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28.333333333333332</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48.888888888888886</v>
      </c>
      <c r="N4146" s="12"/>
      <c r="O4146" s="12"/>
      <c r="P4146" s="12"/>
    </row>
    <row r="4147" spans="1:16" x14ac:dyDescent="0.25">
      <c r="A4147" s="35">
        <v>4146</v>
      </c>
      <c r="B4147" s="87">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19.444444444444443</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48.888888888888886</v>
      </c>
      <c r="N4147" s="12"/>
      <c r="O4147" s="12"/>
      <c r="P4147" s="12"/>
    </row>
    <row r="4148" spans="1:16" x14ac:dyDescent="0.25">
      <c r="A4148" s="35">
        <v>4147</v>
      </c>
      <c r="B4148" s="87">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19.444444444444443</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48.888888888888886</v>
      </c>
      <c r="N4148" s="12"/>
      <c r="O4148" s="12"/>
      <c r="P4148" s="12"/>
    </row>
    <row r="4149" spans="1:16" x14ac:dyDescent="0.25">
      <c r="A4149" s="35">
        <v>4148</v>
      </c>
      <c r="B4149" s="87">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19.444444444444443</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48.888888888888886</v>
      </c>
      <c r="N4149" s="12"/>
      <c r="O4149" s="12"/>
      <c r="P4149" s="12"/>
    </row>
    <row r="4150" spans="1:16" x14ac:dyDescent="0.25">
      <c r="A4150" s="35">
        <v>4149</v>
      </c>
      <c r="B4150" s="87">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48.888888888888886</v>
      </c>
      <c r="N4150" s="12"/>
      <c r="O4150" s="12"/>
      <c r="P4150" s="12"/>
    </row>
    <row r="4151" spans="1:16" x14ac:dyDescent="0.25">
      <c r="A4151" s="35">
        <v>4150</v>
      </c>
      <c r="B4151" s="87">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48.888888888888886</v>
      </c>
      <c r="N4151" s="12"/>
      <c r="O4151" s="12"/>
      <c r="P4151" s="12"/>
    </row>
    <row r="4152" spans="1:16" x14ac:dyDescent="0.25">
      <c r="A4152" s="35">
        <v>4151</v>
      </c>
      <c r="B4152" s="87">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48.888888888888886</v>
      </c>
      <c r="N4152" s="12"/>
      <c r="O4152" s="12"/>
      <c r="P4152" s="12"/>
    </row>
    <row r="4153" spans="1:16" x14ac:dyDescent="0.25">
      <c r="A4153" s="35">
        <v>4152</v>
      </c>
      <c r="B4153" s="87">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48.888888888888886</v>
      </c>
      <c r="N4153" s="12"/>
      <c r="O4153" s="12"/>
      <c r="P4153" s="12"/>
    </row>
    <row r="4154" spans="1:16" x14ac:dyDescent="0.25">
      <c r="A4154" s="35">
        <v>4153</v>
      </c>
      <c r="B4154" s="87">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48.888888888888886</v>
      </c>
      <c r="N4154" s="12"/>
      <c r="O4154" s="12"/>
      <c r="P4154" s="12"/>
    </row>
    <row r="4155" spans="1:16" x14ac:dyDescent="0.25">
      <c r="A4155" s="35">
        <v>4154</v>
      </c>
      <c r="B4155" s="87">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48.888888888888886</v>
      </c>
      <c r="N4155" s="12"/>
      <c r="O4155" s="12"/>
      <c r="P4155" s="12"/>
    </row>
    <row r="4156" spans="1:16" x14ac:dyDescent="0.25">
      <c r="A4156" s="35">
        <v>4155</v>
      </c>
      <c r="B4156" s="87">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48.888888888888886</v>
      </c>
      <c r="N4156" s="12"/>
      <c r="O4156" s="12"/>
      <c r="P4156" s="12"/>
    </row>
    <row r="4157" spans="1:16" x14ac:dyDescent="0.25">
      <c r="A4157" s="35">
        <v>4156</v>
      </c>
      <c r="B4157" s="87">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48.888888888888886</v>
      </c>
      <c r="N4157" s="12"/>
      <c r="O4157" s="12"/>
      <c r="P4157" s="12"/>
    </row>
    <row r="4158" spans="1:16" x14ac:dyDescent="0.25">
      <c r="A4158" s="35">
        <v>4157</v>
      </c>
      <c r="B4158" s="87">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48.888888888888886</v>
      </c>
      <c r="N4158" s="12"/>
      <c r="O4158" s="12"/>
      <c r="P4158" s="12"/>
    </row>
    <row r="4159" spans="1:16" x14ac:dyDescent="0.25">
      <c r="A4159" s="35">
        <v>4158</v>
      </c>
      <c r="B4159" s="87">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48.888888888888886</v>
      </c>
      <c r="N4159" s="12"/>
      <c r="O4159" s="12"/>
      <c r="P4159" s="12"/>
    </row>
    <row r="4160" spans="1:16" x14ac:dyDescent="0.25">
      <c r="A4160" s="35">
        <v>4159</v>
      </c>
      <c r="B4160" s="87">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48.888888888888886</v>
      </c>
      <c r="N4160" s="12"/>
      <c r="O4160" s="12"/>
      <c r="P4160" s="12"/>
    </row>
    <row r="4161" spans="1:16" x14ac:dyDescent="0.25">
      <c r="A4161" s="35">
        <v>4160</v>
      </c>
      <c r="B4161" s="87">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28.333333333333332</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48.888888888888886</v>
      </c>
      <c r="N4161" s="12"/>
      <c r="O4161" s="12"/>
      <c r="P4161" s="12"/>
    </row>
    <row r="4162" spans="1:16" x14ac:dyDescent="0.25">
      <c r="A4162" s="35">
        <v>4161</v>
      </c>
      <c r="B4162" s="87">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28.333333333333332</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48.888888888888886</v>
      </c>
      <c r="N4162" s="12"/>
      <c r="O4162" s="12"/>
      <c r="P4162" s="12"/>
    </row>
    <row r="4163" spans="1:16" x14ac:dyDescent="0.25">
      <c r="A4163" s="35">
        <v>4162</v>
      </c>
      <c r="B4163" s="87">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28.333333333333332</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48.888888888888886</v>
      </c>
      <c r="N4163" s="12"/>
      <c r="O4163" s="12"/>
      <c r="P4163" s="12"/>
    </row>
    <row r="4164" spans="1:16" x14ac:dyDescent="0.25">
      <c r="A4164" s="35">
        <v>4163</v>
      </c>
      <c r="B4164" s="87">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28.333333333333332</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48.888888888888886</v>
      </c>
      <c r="N4164" s="12"/>
      <c r="O4164" s="12"/>
      <c r="P4164" s="12"/>
    </row>
    <row r="4165" spans="1:16" x14ac:dyDescent="0.25">
      <c r="A4165" s="35">
        <v>4164</v>
      </c>
      <c r="B4165" s="87">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28.333333333333332</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48.888888888888886</v>
      </c>
      <c r="N4165" s="12"/>
      <c r="O4165" s="12"/>
      <c r="P4165" s="12"/>
    </row>
    <row r="4166" spans="1:16" x14ac:dyDescent="0.25">
      <c r="A4166" s="35">
        <v>4165</v>
      </c>
      <c r="B4166" s="87">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28.333333333333332</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48.888888888888886</v>
      </c>
      <c r="N4166" s="12"/>
      <c r="O4166" s="12"/>
      <c r="P4166" s="12"/>
    </row>
    <row r="4167" spans="1:16" x14ac:dyDescent="0.25">
      <c r="A4167" s="35">
        <v>4166</v>
      </c>
      <c r="B4167" s="87">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28.333333333333332</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48.888888888888886</v>
      </c>
      <c r="N4167" s="12"/>
      <c r="O4167" s="12"/>
      <c r="P4167" s="12"/>
    </row>
    <row r="4168" spans="1:16" x14ac:dyDescent="0.25">
      <c r="A4168" s="35">
        <v>4167</v>
      </c>
      <c r="B4168" s="87">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19.444444444444443</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28.333333333333332</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48.888888888888886</v>
      </c>
      <c r="N4168" s="12"/>
      <c r="O4168" s="12"/>
      <c r="P4168" s="12"/>
    </row>
    <row r="4169" spans="1:16" x14ac:dyDescent="0.25">
      <c r="A4169" s="35">
        <v>4168</v>
      </c>
      <c r="B4169" s="87">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19.444444444444443</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28.333333333333332</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48.888888888888886</v>
      </c>
      <c r="N4169" s="12"/>
      <c r="O4169" s="12"/>
      <c r="P4169" s="12"/>
    </row>
    <row r="4170" spans="1:16" x14ac:dyDescent="0.25">
      <c r="A4170" s="35">
        <v>4169</v>
      </c>
      <c r="B4170" s="87">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19.444444444444443</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28.333333333333332</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48.888888888888886</v>
      </c>
      <c r="N4170" s="12"/>
      <c r="O4170" s="12"/>
      <c r="P4170" s="12"/>
    </row>
    <row r="4171" spans="1:16" x14ac:dyDescent="0.25">
      <c r="A4171" s="35">
        <v>4170</v>
      </c>
      <c r="B4171" s="87">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19.444444444444443</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48.888888888888886</v>
      </c>
      <c r="N4171" s="12"/>
      <c r="O4171" s="12"/>
      <c r="P4171" s="12"/>
    </row>
    <row r="4172" spans="1:16" x14ac:dyDescent="0.25">
      <c r="A4172" s="35">
        <v>4171</v>
      </c>
      <c r="B4172" s="87">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19.444444444444443</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48.888888888888886</v>
      </c>
      <c r="N4172" s="12"/>
      <c r="O4172" s="12"/>
      <c r="P4172" s="12"/>
    </row>
    <row r="4173" spans="1:16" x14ac:dyDescent="0.25">
      <c r="A4173" s="35">
        <v>4172</v>
      </c>
      <c r="B4173" s="87">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19.444444444444443</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48.888888888888886</v>
      </c>
      <c r="N4173" s="12"/>
      <c r="O4173" s="12"/>
      <c r="P4173" s="12"/>
    </row>
    <row r="4174" spans="1:16" x14ac:dyDescent="0.25">
      <c r="A4174" s="35">
        <v>4173</v>
      </c>
      <c r="B4174" s="87">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48.888888888888886</v>
      </c>
      <c r="N4174" s="12"/>
      <c r="O4174" s="12"/>
      <c r="P4174" s="12"/>
    </row>
    <row r="4175" spans="1:16" x14ac:dyDescent="0.25">
      <c r="A4175" s="35">
        <v>4174</v>
      </c>
      <c r="B4175" s="87">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48.888888888888886</v>
      </c>
      <c r="N4175" s="12"/>
      <c r="O4175" s="12"/>
      <c r="P4175" s="12"/>
    </row>
    <row r="4176" spans="1:16" x14ac:dyDescent="0.25">
      <c r="A4176" s="35">
        <v>4175</v>
      </c>
      <c r="B4176" s="87">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48.888888888888886</v>
      </c>
      <c r="N4176" s="12"/>
      <c r="O4176" s="12"/>
      <c r="P4176" s="12"/>
    </row>
    <row r="4177" spans="1:16" x14ac:dyDescent="0.25">
      <c r="A4177" s="35">
        <v>4176</v>
      </c>
      <c r="B4177" s="87">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48.888888888888886</v>
      </c>
      <c r="N4177" s="12"/>
      <c r="O4177" s="12"/>
      <c r="P4177" s="12"/>
    </row>
    <row r="4178" spans="1:16" x14ac:dyDescent="0.25">
      <c r="A4178" s="35">
        <v>4177</v>
      </c>
      <c r="B4178" s="87">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48.888888888888886</v>
      </c>
      <c r="N4178" s="12"/>
      <c r="O4178" s="12"/>
      <c r="P4178" s="12"/>
    </row>
    <row r="4179" spans="1:16" x14ac:dyDescent="0.25">
      <c r="A4179" s="35">
        <v>4178</v>
      </c>
      <c r="B4179" s="87">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48.888888888888886</v>
      </c>
      <c r="N4179" s="12"/>
      <c r="O4179" s="12"/>
      <c r="P4179" s="12"/>
    </row>
    <row r="4180" spans="1:16" x14ac:dyDescent="0.25">
      <c r="A4180" s="35">
        <v>4179</v>
      </c>
      <c r="B4180" s="87">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48.888888888888886</v>
      </c>
      <c r="N4180" s="12"/>
      <c r="O4180" s="12"/>
      <c r="P4180" s="12"/>
    </row>
    <row r="4181" spans="1:16" x14ac:dyDescent="0.25">
      <c r="A4181" s="35">
        <v>4180</v>
      </c>
      <c r="B4181" s="87">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48.888888888888886</v>
      </c>
      <c r="N4181" s="12"/>
      <c r="O4181" s="12"/>
      <c r="P4181" s="12"/>
    </row>
    <row r="4182" spans="1:16" x14ac:dyDescent="0.25">
      <c r="A4182" s="35">
        <v>4181</v>
      </c>
      <c r="B4182" s="87">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48.888888888888886</v>
      </c>
      <c r="N4182" s="12"/>
      <c r="O4182" s="12"/>
      <c r="P4182" s="12"/>
    </row>
    <row r="4183" spans="1:16" x14ac:dyDescent="0.25">
      <c r="A4183" s="35">
        <v>4182</v>
      </c>
      <c r="B4183" s="87">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48.888888888888886</v>
      </c>
      <c r="N4183" s="12"/>
      <c r="O4183" s="12"/>
      <c r="P4183" s="12"/>
    </row>
    <row r="4184" spans="1:16" x14ac:dyDescent="0.25">
      <c r="A4184" s="35">
        <v>4183</v>
      </c>
      <c r="B4184" s="87">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48.888888888888886</v>
      </c>
      <c r="N4184" s="12"/>
      <c r="O4184" s="12"/>
      <c r="P4184" s="12"/>
    </row>
    <row r="4185" spans="1:16" x14ac:dyDescent="0.25">
      <c r="A4185" s="35">
        <v>4184</v>
      </c>
      <c r="B4185" s="87">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28.333333333333332</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48.888888888888886</v>
      </c>
      <c r="N4185" s="12"/>
      <c r="O4185" s="12"/>
      <c r="P4185" s="12"/>
    </row>
    <row r="4186" spans="1:16" x14ac:dyDescent="0.25">
      <c r="A4186" s="35">
        <v>4185</v>
      </c>
      <c r="B4186" s="87">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28.333333333333332</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48.888888888888886</v>
      </c>
      <c r="N4186" s="12"/>
      <c r="O4186" s="12"/>
      <c r="P4186" s="12"/>
    </row>
    <row r="4187" spans="1:16" x14ac:dyDescent="0.25">
      <c r="A4187" s="35">
        <v>4186</v>
      </c>
      <c r="B4187" s="87">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28.333333333333332</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48.888888888888886</v>
      </c>
      <c r="N4187" s="12"/>
      <c r="O4187" s="12"/>
      <c r="P4187" s="12"/>
    </row>
    <row r="4188" spans="1:16" x14ac:dyDescent="0.25">
      <c r="A4188" s="35">
        <v>4187</v>
      </c>
      <c r="B4188" s="87">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28.333333333333332</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48.888888888888886</v>
      </c>
      <c r="N4188" s="12"/>
      <c r="O4188" s="12"/>
      <c r="P4188" s="12"/>
    </row>
    <row r="4189" spans="1:16" x14ac:dyDescent="0.25">
      <c r="A4189" s="35">
        <v>4188</v>
      </c>
      <c r="B4189" s="87">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28.333333333333332</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48.888888888888886</v>
      </c>
      <c r="N4189" s="12"/>
      <c r="O4189" s="12"/>
      <c r="P4189" s="12"/>
    </row>
    <row r="4190" spans="1:16" x14ac:dyDescent="0.25">
      <c r="A4190" s="35">
        <v>4189</v>
      </c>
      <c r="B4190" s="87">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28.333333333333332</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48.888888888888886</v>
      </c>
      <c r="N4190" s="12"/>
      <c r="O4190" s="12"/>
      <c r="P4190" s="12"/>
    </row>
    <row r="4191" spans="1:16" x14ac:dyDescent="0.25">
      <c r="A4191" s="35">
        <v>4190</v>
      </c>
      <c r="B4191" s="87">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28.333333333333332</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48.888888888888886</v>
      </c>
      <c r="N4191" s="12"/>
      <c r="O4191" s="12"/>
      <c r="P4191" s="12"/>
    </row>
    <row r="4192" spans="1:16" x14ac:dyDescent="0.25">
      <c r="A4192" s="35">
        <v>4191</v>
      </c>
      <c r="B4192" s="87">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19.444444444444443</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28.333333333333332</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48.888888888888886</v>
      </c>
      <c r="N4192" s="12"/>
      <c r="O4192" s="12"/>
      <c r="P4192" s="12"/>
    </row>
    <row r="4193" spans="1:16" x14ac:dyDescent="0.25">
      <c r="A4193" s="35">
        <v>4192</v>
      </c>
      <c r="B4193" s="87">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19.444444444444443</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28.333333333333332</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48.888888888888886</v>
      </c>
      <c r="N4193" s="12"/>
      <c r="O4193" s="12"/>
      <c r="P4193" s="12"/>
    </row>
    <row r="4194" spans="1:16" x14ac:dyDescent="0.25">
      <c r="A4194" s="35">
        <v>4193</v>
      </c>
      <c r="B4194" s="87">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19.444444444444443</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28.333333333333332</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48.888888888888886</v>
      </c>
      <c r="N4194" s="12"/>
      <c r="O4194" s="12"/>
      <c r="P4194" s="12"/>
    </row>
    <row r="4195" spans="1:16" x14ac:dyDescent="0.25">
      <c r="A4195" s="35">
        <v>4194</v>
      </c>
      <c r="B4195" s="87">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19.444444444444443</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48.888888888888886</v>
      </c>
      <c r="N4195" s="12"/>
      <c r="O4195" s="12"/>
      <c r="P4195" s="12"/>
    </row>
    <row r="4196" spans="1:16" x14ac:dyDescent="0.25">
      <c r="A4196" s="35">
        <v>4195</v>
      </c>
      <c r="B4196" s="87">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19.444444444444443</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48.888888888888886</v>
      </c>
      <c r="N4196" s="12"/>
      <c r="O4196" s="12"/>
      <c r="P4196" s="12"/>
    </row>
    <row r="4197" spans="1:16" x14ac:dyDescent="0.25">
      <c r="A4197" s="35">
        <v>4196</v>
      </c>
      <c r="B4197" s="87">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19.444444444444443</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48.888888888888886</v>
      </c>
      <c r="N4197" s="12"/>
      <c r="O4197" s="12"/>
      <c r="P4197" s="12"/>
    </row>
    <row r="4198" spans="1:16" x14ac:dyDescent="0.25">
      <c r="A4198" s="35">
        <v>4197</v>
      </c>
      <c r="B4198" s="87">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48.888888888888886</v>
      </c>
      <c r="N4198" s="12"/>
      <c r="O4198" s="12"/>
      <c r="P4198" s="12"/>
    </row>
    <row r="4199" spans="1:16" x14ac:dyDescent="0.25">
      <c r="A4199" s="35">
        <v>4198</v>
      </c>
      <c r="B4199" s="87">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48.888888888888886</v>
      </c>
      <c r="N4199" s="12"/>
      <c r="O4199" s="12"/>
      <c r="P4199" s="12"/>
    </row>
    <row r="4200" spans="1:16" x14ac:dyDescent="0.25">
      <c r="A4200" s="35">
        <v>4199</v>
      </c>
      <c r="B4200" s="87">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48.888888888888886</v>
      </c>
      <c r="N4200" s="12"/>
      <c r="O4200" s="12"/>
      <c r="P4200" s="12"/>
    </row>
    <row r="4201" spans="1:16" x14ac:dyDescent="0.25">
      <c r="A4201" s="35">
        <v>4200</v>
      </c>
      <c r="B4201" s="87">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48.888888888888886</v>
      </c>
      <c r="N4201" s="12"/>
      <c r="O4201" s="12"/>
      <c r="P4201" s="12"/>
    </row>
    <row r="4202" spans="1:16" x14ac:dyDescent="0.25">
      <c r="A4202" s="35">
        <v>4201</v>
      </c>
      <c r="B4202" s="87">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48.888888888888886</v>
      </c>
      <c r="N4202" s="12"/>
      <c r="O4202" s="12"/>
      <c r="P4202" s="12"/>
    </row>
    <row r="4203" spans="1:16" x14ac:dyDescent="0.25">
      <c r="A4203" s="35">
        <v>4202</v>
      </c>
      <c r="B4203" s="87">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48.888888888888886</v>
      </c>
      <c r="N4203" s="12"/>
      <c r="O4203" s="12"/>
      <c r="P4203" s="12"/>
    </row>
    <row r="4204" spans="1:16" x14ac:dyDescent="0.25">
      <c r="A4204" s="35">
        <v>4203</v>
      </c>
      <c r="B4204" s="87">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48.888888888888886</v>
      </c>
      <c r="N4204" s="12"/>
      <c r="O4204" s="12"/>
      <c r="P4204" s="12"/>
    </row>
    <row r="4205" spans="1:16" x14ac:dyDescent="0.25">
      <c r="A4205" s="35">
        <v>4204</v>
      </c>
      <c r="B4205" s="87">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48.888888888888886</v>
      </c>
      <c r="N4205" s="12"/>
      <c r="O4205" s="12"/>
      <c r="P4205" s="12"/>
    </row>
    <row r="4206" spans="1:16" x14ac:dyDescent="0.25">
      <c r="A4206" s="35">
        <v>4205</v>
      </c>
      <c r="B4206" s="87">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48.888888888888886</v>
      </c>
      <c r="N4206" s="12"/>
      <c r="O4206" s="12"/>
      <c r="P4206" s="12"/>
    </row>
    <row r="4207" spans="1:16" x14ac:dyDescent="0.25">
      <c r="A4207" s="35">
        <v>4206</v>
      </c>
      <c r="B4207" s="87">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48.888888888888886</v>
      </c>
      <c r="N4207" s="12"/>
      <c r="O4207" s="12"/>
      <c r="P4207" s="12"/>
    </row>
    <row r="4208" spans="1:16" x14ac:dyDescent="0.25">
      <c r="A4208" s="35">
        <v>4207</v>
      </c>
      <c r="B4208" s="87">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48.888888888888886</v>
      </c>
      <c r="N4208" s="12"/>
      <c r="O4208" s="12"/>
      <c r="P4208" s="12"/>
    </row>
    <row r="4209" spans="1:16" x14ac:dyDescent="0.25">
      <c r="A4209" s="35">
        <v>4208</v>
      </c>
      <c r="B4209" s="87">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28.333333333333332</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48.888888888888886</v>
      </c>
      <c r="N4209" s="12"/>
      <c r="O4209" s="12"/>
      <c r="P4209" s="12"/>
    </row>
    <row r="4210" spans="1:16" x14ac:dyDescent="0.25">
      <c r="A4210" s="35">
        <v>4209</v>
      </c>
      <c r="B4210" s="87">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28.333333333333332</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48.888888888888886</v>
      </c>
      <c r="N4210" s="12"/>
      <c r="O4210" s="12"/>
      <c r="P4210" s="12"/>
    </row>
    <row r="4211" spans="1:16" x14ac:dyDescent="0.25">
      <c r="A4211" s="35">
        <v>4210</v>
      </c>
      <c r="B4211" s="87">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28.333333333333332</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48.888888888888886</v>
      </c>
      <c r="N4211" s="12"/>
      <c r="O4211" s="12"/>
      <c r="P4211" s="12"/>
    </row>
    <row r="4212" spans="1:16" x14ac:dyDescent="0.25">
      <c r="A4212" s="35">
        <v>4211</v>
      </c>
      <c r="B4212" s="87">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28.333333333333332</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48.888888888888886</v>
      </c>
      <c r="N4212" s="12"/>
      <c r="O4212" s="12"/>
      <c r="P4212" s="12"/>
    </row>
    <row r="4213" spans="1:16" x14ac:dyDescent="0.25">
      <c r="A4213" s="35">
        <v>4212</v>
      </c>
      <c r="B4213" s="87">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28.333333333333332</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48.888888888888886</v>
      </c>
      <c r="N4213" s="12"/>
      <c r="O4213" s="12"/>
      <c r="P4213" s="12"/>
    </row>
    <row r="4214" spans="1:16" x14ac:dyDescent="0.25">
      <c r="A4214" s="35">
        <v>4213</v>
      </c>
      <c r="B4214" s="87">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28.333333333333332</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48.888888888888886</v>
      </c>
      <c r="N4214" s="12"/>
      <c r="O4214" s="12"/>
      <c r="P4214" s="12"/>
    </row>
    <row r="4215" spans="1:16" x14ac:dyDescent="0.25">
      <c r="A4215" s="35">
        <v>4214</v>
      </c>
      <c r="B4215" s="87">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28.333333333333332</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48.888888888888886</v>
      </c>
      <c r="N4215" s="12"/>
      <c r="O4215" s="12"/>
      <c r="P4215" s="12"/>
    </row>
    <row r="4216" spans="1:16" x14ac:dyDescent="0.25">
      <c r="A4216" s="35">
        <v>4215</v>
      </c>
      <c r="B4216" s="87">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19.444444444444443</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28.333333333333332</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48.888888888888886</v>
      </c>
      <c r="N4216" s="12"/>
      <c r="O4216" s="12"/>
      <c r="P4216" s="12"/>
    </row>
    <row r="4217" spans="1:16" x14ac:dyDescent="0.25">
      <c r="A4217" s="35">
        <v>4216</v>
      </c>
      <c r="B4217" s="87">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19.444444444444443</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28.333333333333332</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48.888888888888886</v>
      </c>
      <c r="N4217" s="12"/>
      <c r="O4217" s="12"/>
      <c r="P4217" s="12"/>
    </row>
    <row r="4218" spans="1:16" x14ac:dyDescent="0.25">
      <c r="A4218" s="35">
        <v>4217</v>
      </c>
      <c r="B4218" s="87">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19.444444444444443</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28.333333333333332</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48.888888888888886</v>
      </c>
      <c r="N4218" s="12"/>
      <c r="O4218" s="12"/>
      <c r="P4218" s="12"/>
    </row>
    <row r="4219" spans="1:16" x14ac:dyDescent="0.25">
      <c r="A4219" s="35">
        <v>4218</v>
      </c>
      <c r="B4219" s="87">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19.444444444444443</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48.888888888888886</v>
      </c>
      <c r="N4219" s="12"/>
      <c r="O4219" s="12"/>
      <c r="P4219" s="12"/>
    </row>
    <row r="4220" spans="1:16" x14ac:dyDescent="0.25">
      <c r="A4220" s="35">
        <v>4219</v>
      </c>
      <c r="B4220" s="87">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19.444444444444443</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48.888888888888886</v>
      </c>
      <c r="N4220" s="12"/>
      <c r="O4220" s="12"/>
      <c r="P4220" s="12"/>
    </row>
    <row r="4221" spans="1:16" x14ac:dyDescent="0.25">
      <c r="A4221" s="35">
        <v>4220</v>
      </c>
      <c r="B4221" s="87">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19.444444444444443</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48.888888888888886</v>
      </c>
      <c r="N4221" s="12"/>
      <c r="O4221" s="12"/>
      <c r="P4221" s="12"/>
    </row>
    <row r="4222" spans="1:16" x14ac:dyDescent="0.25">
      <c r="A4222" s="35">
        <v>4221</v>
      </c>
      <c r="B4222" s="87">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48.888888888888886</v>
      </c>
      <c r="N4222" s="12"/>
      <c r="O4222" s="12"/>
      <c r="P4222" s="12"/>
    </row>
    <row r="4223" spans="1:16" x14ac:dyDescent="0.25">
      <c r="A4223" s="35">
        <v>4222</v>
      </c>
      <c r="B4223" s="87">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48.888888888888886</v>
      </c>
      <c r="N4223" s="12"/>
      <c r="O4223" s="12"/>
      <c r="P4223" s="12"/>
    </row>
    <row r="4224" spans="1:16" x14ac:dyDescent="0.25">
      <c r="A4224" s="35">
        <v>4223</v>
      </c>
      <c r="B4224" s="87">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48.888888888888886</v>
      </c>
      <c r="N4224" s="12"/>
      <c r="O4224" s="12"/>
      <c r="P4224" s="12"/>
    </row>
    <row r="4225" spans="1:16" x14ac:dyDescent="0.25">
      <c r="A4225" s="35">
        <v>4224</v>
      </c>
      <c r="B4225" s="87">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48.888888888888886</v>
      </c>
      <c r="N4225" s="12"/>
      <c r="O4225" s="12"/>
      <c r="P4225" s="12"/>
    </row>
    <row r="4226" spans="1:16" x14ac:dyDescent="0.25">
      <c r="A4226" s="35">
        <v>4225</v>
      </c>
      <c r="B4226" s="87">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48.888888888888886</v>
      </c>
      <c r="N4226" s="12"/>
      <c r="O4226" s="12"/>
      <c r="P4226" s="12"/>
    </row>
    <row r="4227" spans="1:16" x14ac:dyDescent="0.25">
      <c r="A4227" s="35">
        <v>4226</v>
      </c>
      <c r="B4227" s="87">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48.888888888888886</v>
      </c>
      <c r="N4227" s="12"/>
      <c r="O4227" s="12"/>
      <c r="P4227" s="12"/>
    </row>
    <row r="4228" spans="1:16" x14ac:dyDescent="0.25">
      <c r="A4228" s="35">
        <v>4227</v>
      </c>
      <c r="B4228" s="87">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48.888888888888886</v>
      </c>
      <c r="N4228" s="12"/>
      <c r="O4228" s="12"/>
      <c r="P4228" s="12"/>
    </row>
    <row r="4229" spans="1:16" x14ac:dyDescent="0.25">
      <c r="A4229" s="35">
        <v>4228</v>
      </c>
      <c r="B4229" s="87">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48.888888888888886</v>
      </c>
      <c r="N4229" s="12"/>
      <c r="O4229" s="12"/>
      <c r="P4229" s="12"/>
    </row>
    <row r="4230" spans="1:16" x14ac:dyDescent="0.25">
      <c r="A4230" s="35">
        <v>4229</v>
      </c>
      <c r="B4230" s="87">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48.888888888888886</v>
      </c>
      <c r="N4230" s="12"/>
      <c r="O4230" s="12"/>
      <c r="P4230" s="12"/>
    </row>
    <row r="4231" spans="1:16" x14ac:dyDescent="0.25">
      <c r="A4231" s="35">
        <v>4230</v>
      </c>
      <c r="B4231" s="87">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48.888888888888886</v>
      </c>
      <c r="N4231" s="12"/>
      <c r="O4231" s="12"/>
      <c r="P4231" s="12"/>
    </row>
    <row r="4232" spans="1:16" x14ac:dyDescent="0.25">
      <c r="A4232" s="35">
        <v>4231</v>
      </c>
      <c r="B4232" s="87">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48.888888888888886</v>
      </c>
      <c r="N4232" s="12"/>
      <c r="O4232" s="12"/>
      <c r="P4232" s="12"/>
    </row>
    <row r="4233" spans="1:16" x14ac:dyDescent="0.25">
      <c r="A4233" s="35">
        <v>4232</v>
      </c>
      <c r="B4233" s="87">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28.333333333333332</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48.888888888888886</v>
      </c>
      <c r="N4233" s="12"/>
      <c r="O4233" s="12"/>
      <c r="P4233" s="12"/>
    </row>
    <row r="4234" spans="1:16" x14ac:dyDescent="0.25">
      <c r="A4234" s="35">
        <v>4233</v>
      </c>
      <c r="B4234" s="87">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28.333333333333332</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48.888888888888886</v>
      </c>
      <c r="N4234" s="12"/>
      <c r="O4234" s="12"/>
      <c r="P4234" s="12"/>
    </row>
    <row r="4235" spans="1:16" x14ac:dyDescent="0.25">
      <c r="A4235" s="35">
        <v>4234</v>
      </c>
      <c r="B4235" s="87">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28.333333333333332</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48.888888888888886</v>
      </c>
      <c r="N4235" s="12"/>
      <c r="O4235" s="12"/>
      <c r="P4235" s="12"/>
    </row>
    <row r="4236" spans="1:16" x14ac:dyDescent="0.25">
      <c r="A4236" s="35">
        <v>4235</v>
      </c>
      <c r="B4236" s="87">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28.333333333333332</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48.888888888888886</v>
      </c>
      <c r="N4236" s="12"/>
      <c r="O4236" s="12"/>
      <c r="P4236" s="12"/>
    </row>
    <row r="4237" spans="1:16" x14ac:dyDescent="0.25">
      <c r="A4237" s="35">
        <v>4236</v>
      </c>
      <c r="B4237" s="87">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28.333333333333332</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48.888888888888886</v>
      </c>
      <c r="N4237" s="12"/>
      <c r="O4237" s="12"/>
      <c r="P4237" s="12"/>
    </row>
    <row r="4238" spans="1:16" x14ac:dyDescent="0.25">
      <c r="A4238" s="35">
        <v>4237</v>
      </c>
      <c r="B4238" s="87">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28.333333333333332</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48.888888888888886</v>
      </c>
      <c r="N4238" s="12"/>
      <c r="O4238" s="12"/>
      <c r="P4238" s="12"/>
    </row>
    <row r="4239" spans="1:16" x14ac:dyDescent="0.25">
      <c r="A4239" s="35">
        <v>4238</v>
      </c>
      <c r="B4239" s="87">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28.333333333333332</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48.888888888888886</v>
      </c>
      <c r="N4239" s="12"/>
      <c r="O4239" s="12"/>
      <c r="P4239" s="12"/>
    </row>
    <row r="4240" spans="1:16" x14ac:dyDescent="0.25">
      <c r="A4240" s="35">
        <v>4239</v>
      </c>
      <c r="B4240" s="87">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19.444444444444443</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28.333333333333332</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48.888888888888886</v>
      </c>
      <c r="N4240" s="12"/>
      <c r="O4240" s="12"/>
      <c r="P4240" s="12"/>
    </row>
    <row r="4241" spans="1:16" x14ac:dyDescent="0.25">
      <c r="A4241" s="35">
        <v>4240</v>
      </c>
      <c r="B4241" s="87">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19.444444444444443</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28.333333333333332</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48.888888888888886</v>
      </c>
      <c r="N4241" s="12"/>
      <c r="O4241" s="12"/>
      <c r="P4241" s="12"/>
    </row>
    <row r="4242" spans="1:16" x14ac:dyDescent="0.25">
      <c r="A4242" s="35">
        <v>4241</v>
      </c>
      <c r="B4242" s="87">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19.444444444444443</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28.333333333333332</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48.888888888888886</v>
      </c>
      <c r="N4242" s="12"/>
      <c r="O4242" s="12"/>
      <c r="P4242" s="12"/>
    </row>
    <row r="4243" spans="1:16" x14ac:dyDescent="0.25">
      <c r="A4243" s="35">
        <v>4242</v>
      </c>
      <c r="B4243" s="87">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19.444444444444443</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48.888888888888886</v>
      </c>
      <c r="N4243" s="12"/>
      <c r="O4243" s="12"/>
      <c r="P4243" s="12"/>
    </row>
    <row r="4244" spans="1:16" x14ac:dyDescent="0.25">
      <c r="A4244" s="35">
        <v>4243</v>
      </c>
      <c r="B4244" s="87">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19.444444444444443</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48.888888888888886</v>
      </c>
      <c r="N4244" s="12"/>
      <c r="O4244" s="12"/>
      <c r="P4244" s="12"/>
    </row>
    <row r="4245" spans="1:16" x14ac:dyDescent="0.25">
      <c r="A4245" s="35">
        <v>4244</v>
      </c>
      <c r="B4245" s="87">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19.444444444444443</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48.888888888888886</v>
      </c>
      <c r="N4245" s="12"/>
      <c r="O4245" s="12"/>
      <c r="P4245" s="12"/>
    </row>
    <row r="4246" spans="1:16" x14ac:dyDescent="0.25">
      <c r="A4246" s="35">
        <v>4245</v>
      </c>
      <c r="B4246" s="87">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48.888888888888886</v>
      </c>
      <c r="N4246" s="12"/>
      <c r="O4246" s="12"/>
      <c r="P4246" s="12"/>
    </row>
    <row r="4247" spans="1:16" x14ac:dyDescent="0.25">
      <c r="A4247" s="35">
        <v>4246</v>
      </c>
      <c r="B4247" s="87">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48.888888888888886</v>
      </c>
      <c r="N4247" s="12"/>
      <c r="O4247" s="12"/>
      <c r="P4247" s="12"/>
    </row>
    <row r="4248" spans="1:16" x14ac:dyDescent="0.25">
      <c r="A4248" s="35">
        <v>4247</v>
      </c>
      <c r="B4248" s="87">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48.888888888888886</v>
      </c>
      <c r="N4248" s="12"/>
      <c r="O4248" s="12"/>
      <c r="P4248" s="12"/>
    </row>
    <row r="4249" spans="1:16" x14ac:dyDescent="0.25">
      <c r="A4249" s="35">
        <v>4248</v>
      </c>
      <c r="B4249" s="87">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48.888888888888886</v>
      </c>
      <c r="N4249" s="12"/>
      <c r="O4249" s="12"/>
      <c r="P4249" s="12"/>
    </row>
    <row r="4250" spans="1:16" x14ac:dyDescent="0.25">
      <c r="A4250" s="35">
        <v>4249</v>
      </c>
      <c r="B4250" s="87">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48.888888888888886</v>
      </c>
      <c r="N4250" s="12"/>
      <c r="O4250" s="12"/>
      <c r="P4250" s="12"/>
    </row>
    <row r="4251" spans="1:16" x14ac:dyDescent="0.25">
      <c r="A4251" s="35">
        <v>4250</v>
      </c>
      <c r="B4251" s="87">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48.888888888888886</v>
      </c>
      <c r="N4251" s="12"/>
      <c r="O4251" s="12"/>
      <c r="P4251" s="12"/>
    </row>
    <row r="4252" spans="1:16" x14ac:dyDescent="0.25">
      <c r="A4252" s="35">
        <v>4251</v>
      </c>
      <c r="B4252" s="87">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48.888888888888886</v>
      </c>
      <c r="N4252" s="12"/>
      <c r="O4252" s="12"/>
      <c r="P4252" s="12"/>
    </row>
    <row r="4253" spans="1:16" x14ac:dyDescent="0.25">
      <c r="A4253" s="35">
        <v>4252</v>
      </c>
      <c r="B4253" s="87">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48.888888888888886</v>
      </c>
      <c r="N4253" s="12"/>
      <c r="O4253" s="12"/>
      <c r="P4253" s="12"/>
    </row>
    <row r="4254" spans="1:16" x14ac:dyDescent="0.25">
      <c r="A4254" s="35">
        <v>4253</v>
      </c>
      <c r="B4254" s="87">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48.888888888888886</v>
      </c>
      <c r="N4254" s="12"/>
      <c r="O4254" s="12"/>
      <c r="P4254" s="12"/>
    </row>
    <row r="4255" spans="1:16" x14ac:dyDescent="0.25">
      <c r="A4255" s="35">
        <v>4254</v>
      </c>
      <c r="B4255" s="87">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48.888888888888886</v>
      </c>
      <c r="N4255" s="12"/>
      <c r="O4255" s="12"/>
      <c r="P4255" s="12"/>
    </row>
    <row r="4256" spans="1:16" x14ac:dyDescent="0.25">
      <c r="A4256" s="35">
        <v>4255</v>
      </c>
      <c r="B4256" s="87">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48.888888888888886</v>
      </c>
      <c r="N4256" s="12"/>
      <c r="O4256" s="12"/>
      <c r="P4256" s="12"/>
    </row>
    <row r="4257" spans="1:16" x14ac:dyDescent="0.25">
      <c r="A4257" s="35">
        <v>4256</v>
      </c>
      <c r="B4257" s="87">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28.333333333333332</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48.888888888888886</v>
      </c>
      <c r="N4257" s="12"/>
      <c r="O4257" s="12"/>
      <c r="P4257" s="12"/>
    </row>
    <row r="4258" spans="1:16" x14ac:dyDescent="0.25">
      <c r="A4258" s="35">
        <v>4257</v>
      </c>
      <c r="B4258" s="87">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28.333333333333332</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48.888888888888886</v>
      </c>
      <c r="N4258" s="12"/>
      <c r="O4258" s="12"/>
      <c r="P4258" s="12"/>
    </row>
    <row r="4259" spans="1:16" x14ac:dyDescent="0.25">
      <c r="A4259" s="35">
        <v>4258</v>
      </c>
      <c r="B4259" s="87">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28.333333333333332</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48.888888888888886</v>
      </c>
      <c r="N4259" s="12"/>
      <c r="O4259" s="12"/>
      <c r="P4259" s="12"/>
    </row>
    <row r="4260" spans="1:16" x14ac:dyDescent="0.25">
      <c r="A4260" s="35">
        <v>4259</v>
      </c>
      <c r="B4260" s="87">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28.333333333333332</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48.888888888888886</v>
      </c>
      <c r="N4260" s="12"/>
      <c r="O4260" s="12"/>
      <c r="P4260" s="12"/>
    </row>
    <row r="4261" spans="1:16" x14ac:dyDescent="0.25">
      <c r="A4261" s="35">
        <v>4260</v>
      </c>
      <c r="B4261" s="87">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28.333333333333332</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48.888888888888886</v>
      </c>
      <c r="N4261" s="12"/>
      <c r="O4261" s="12"/>
      <c r="P4261" s="12"/>
    </row>
    <row r="4262" spans="1:16" x14ac:dyDescent="0.25">
      <c r="A4262" s="35">
        <v>4261</v>
      </c>
      <c r="B4262" s="87">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28.333333333333332</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48.888888888888886</v>
      </c>
      <c r="N4262" s="12"/>
      <c r="O4262" s="12"/>
      <c r="P4262" s="12"/>
    </row>
    <row r="4263" spans="1:16" x14ac:dyDescent="0.25">
      <c r="A4263" s="35">
        <v>4262</v>
      </c>
      <c r="B4263" s="87">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28.333333333333332</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48.888888888888886</v>
      </c>
      <c r="N4263" s="12"/>
      <c r="O4263" s="12"/>
      <c r="P4263" s="12"/>
    </row>
    <row r="4264" spans="1:16" x14ac:dyDescent="0.25">
      <c r="A4264" s="35">
        <v>4263</v>
      </c>
      <c r="B4264" s="87">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19.444444444444443</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28.333333333333332</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48.888888888888886</v>
      </c>
      <c r="N4264" s="12"/>
      <c r="O4264" s="12"/>
      <c r="P4264" s="12"/>
    </row>
    <row r="4265" spans="1:16" x14ac:dyDescent="0.25">
      <c r="A4265" s="35">
        <v>4264</v>
      </c>
      <c r="B4265" s="87">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19.444444444444443</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28.333333333333332</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48.888888888888886</v>
      </c>
      <c r="N4265" s="12"/>
      <c r="O4265" s="12"/>
      <c r="P4265" s="12"/>
    </row>
    <row r="4266" spans="1:16" x14ac:dyDescent="0.25">
      <c r="A4266" s="35">
        <v>4265</v>
      </c>
      <c r="B4266" s="87">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19.444444444444443</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28.333333333333332</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48.888888888888886</v>
      </c>
      <c r="N4266" s="12"/>
      <c r="O4266" s="12"/>
      <c r="P4266" s="12"/>
    </row>
    <row r="4267" spans="1:16" x14ac:dyDescent="0.25">
      <c r="A4267" s="35">
        <v>4266</v>
      </c>
      <c r="B4267" s="87">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19.444444444444443</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48.888888888888886</v>
      </c>
      <c r="N4267" s="12"/>
      <c r="O4267" s="12"/>
      <c r="P4267" s="12"/>
    </row>
    <row r="4268" spans="1:16" x14ac:dyDescent="0.25">
      <c r="A4268" s="35">
        <v>4267</v>
      </c>
      <c r="B4268" s="87">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19.444444444444443</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48.888888888888886</v>
      </c>
      <c r="N4268" s="12"/>
      <c r="O4268" s="12"/>
      <c r="P4268" s="12"/>
    </row>
    <row r="4269" spans="1:16" x14ac:dyDescent="0.25">
      <c r="A4269" s="35">
        <v>4268</v>
      </c>
      <c r="B4269" s="87">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19.444444444444443</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48.888888888888886</v>
      </c>
      <c r="N4269" s="12"/>
      <c r="O4269" s="12"/>
      <c r="P4269" s="12"/>
    </row>
    <row r="4270" spans="1:16" x14ac:dyDescent="0.25">
      <c r="A4270" s="35">
        <v>4269</v>
      </c>
      <c r="B4270" s="87">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48.888888888888886</v>
      </c>
      <c r="N4270" s="12"/>
      <c r="O4270" s="12"/>
      <c r="P4270" s="12"/>
    </row>
    <row r="4271" spans="1:16" x14ac:dyDescent="0.25">
      <c r="A4271" s="35">
        <v>4270</v>
      </c>
      <c r="B4271" s="87">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48.888888888888886</v>
      </c>
      <c r="N4271" s="12"/>
      <c r="O4271" s="12"/>
      <c r="P4271" s="12"/>
    </row>
    <row r="4272" spans="1:16" x14ac:dyDescent="0.25">
      <c r="A4272" s="35">
        <v>4271</v>
      </c>
      <c r="B4272" s="87">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48.888888888888886</v>
      </c>
      <c r="N4272" s="12"/>
      <c r="O4272" s="12"/>
      <c r="P4272" s="12"/>
    </row>
    <row r="4273" spans="1:16" x14ac:dyDescent="0.25">
      <c r="A4273" s="35">
        <v>4272</v>
      </c>
      <c r="B4273" s="87">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48.888888888888886</v>
      </c>
      <c r="N4273" s="12"/>
      <c r="O4273" s="12"/>
      <c r="P4273" s="12"/>
    </row>
    <row r="4274" spans="1:16" x14ac:dyDescent="0.25">
      <c r="A4274" s="35">
        <v>4273</v>
      </c>
      <c r="B4274" s="87">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48.888888888888886</v>
      </c>
      <c r="N4274" s="12"/>
      <c r="O4274" s="12"/>
      <c r="P4274" s="12"/>
    </row>
    <row r="4275" spans="1:16" x14ac:dyDescent="0.25">
      <c r="A4275" s="35">
        <v>4274</v>
      </c>
      <c r="B4275" s="87">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48.888888888888886</v>
      </c>
      <c r="N4275" s="12"/>
      <c r="O4275" s="12"/>
      <c r="P4275" s="12"/>
    </row>
    <row r="4276" spans="1:16" x14ac:dyDescent="0.25">
      <c r="A4276" s="35">
        <v>4275</v>
      </c>
      <c r="B4276" s="87">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48.888888888888886</v>
      </c>
      <c r="N4276" s="12"/>
      <c r="O4276" s="12"/>
      <c r="P4276" s="12"/>
    </row>
    <row r="4277" spans="1:16" x14ac:dyDescent="0.25">
      <c r="A4277" s="35">
        <v>4276</v>
      </c>
      <c r="B4277" s="87">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48.888888888888886</v>
      </c>
      <c r="N4277" s="12"/>
      <c r="O4277" s="12"/>
      <c r="P4277" s="12"/>
    </row>
    <row r="4278" spans="1:16" x14ac:dyDescent="0.25">
      <c r="A4278" s="35">
        <v>4277</v>
      </c>
      <c r="B4278" s="87">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48.888888888888886</v>
      </c>
      <c r="N4278" s="12"/>
      <c r="O4278" s="12"/>
      <c r="P4278" s="12"/>
    </row>
    <row r="4279" spans="1:16" x14ac:dyDescent="0.25">
      <c r="A4279" s="35">
        <v>4278</v>
      </c>
      <c r="B4279" s="87">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48.888888888888886</v>
      </c>
      <c r="N4279" s="12"/>
      <c r="O4279" s="12"/>
      <c r="P4279" s="12"/>
    </row>
    <row r="4280" spans="1:16" x14ac:dyDescent="0.25">
      <c r="A4280" s="35">
        <v>4279</v>
      </c>
      <c r="B4280" s="87">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48.888888888888886</v>
      </c>
      <c r="N4280" s="12"/>
      <c r="O4280" s="12"/>
      <c r="P4280" s="12"/>
    </row>
    <row r="4281" spans="1:16" x14ac:dyDescent="0.25">
      <c r="A4281" s="35">
        <v>4280</v>
      </c>
      <c r="B4281" s="87">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28.333333333333332</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48.888888888888886</v>
      </c>
      <c r="N4281" s="12"/>
      <c r="O4281" s="12"/>
      <c r="P4281" s="12"/>
    </row>
    <row r="4282" spans="1:16" x14ac:dyDescent="0.25">
      <c r="A4282" s="35">
        <v>4281</v>
      </c>
      <c r="B4282" s="87">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28.333333333333332</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48.888888888888886</v>
      </c>
      <c r="N4282" s="12"/>
      <c r="O4282" s="12"/>
      <c r="P4282" s="12"/>
    </row>
    <row r="4283" spans="1:16" x14ac:dyDescent="0.25">
      <c r="A4283" s="35">
        <v>4282</v>
      </c>
      <c r="B4283" s="87">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28.333333333333332</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48.888888888888886</v>
      </c>
      <c r="N4283" s="12"/>
      <c r="O4283" s="12"/>
      <c r="P4283" s="12"/>
    </row>
    <row r="4284" spans="1:16" x14ac:dyDescent="0.25">
      <c r="A4284" s="35">
        <v>4283</v>
      </c>
      <c r="B4284" s="87">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28.333333333333332</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48.888888888888886</v>
      </c>
      <c r="N4284" s="12"/>
      <c r="O4284" s="12"/>
      <c r="P4284" s="12"/>
    </row>
    <row r="4285" spans="1:16" x14ac:dyDescent="0.25">
      <c r="A4285" s="35">
        <v>4284</v>
      </c>
      <c r="B4285" s="87">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28.333333333333332</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48.888888888888886</v>
      </c>
      <c r="N4285" s="12"/>
      <c r="O4285" s="12"/>
      <c r="P4285" s="12"/>
    </row>
    <row r="4286" spans="1:16" x14ac:dyDescent="0.25">
      <c r="A4286" s="35">
        <v>4285</v>
      </c>
      <c r="B4286" s="87">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28.333333333333332</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48.888888888888886</v>
      </c>
      <c r="N4286" s="12"/>
      <c r="O4286" s="12"/>
      <c r="P4286" s="12"/>
    </row>
    <row r="4287" spans="1:16" x14ac:dyDescent="0.25">
      <c r="A4287" s="35">
        <v>4286</v>
      </c>
      <c r="B4287" s="87">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28.333333333333332</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48.888888888888886</v>
      </c>
      <c r="N4287" s="12"/>
      <c r="O4287" s="12"/>
      <c r="P4287" s="12"/>
    </row>
    <row r="4288" spans="1:16" x14ac:dyDescent="0.25">
      <c r="A4288" s="35">
        <v>4287</v>
      </c>
      <c r="B4288" s="87">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19.444444444444443</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28.333333333333332</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48.888888888888886</v>
      </c>
      <c r="N4288" s="12"/>
      <c r="O4288" s="12"/>
      <c r="P4288" s="12"/>
    </row>
    <row r="4289" spans="1:16" x14ac:dyDescent="0.25">
      <c r="A4289" s="35">
        <v>4288</v>
      </c>
      <c r="B4289" s="87">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19.444444444444443</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28.333333333333332</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48.888888888888886</v>
      </c>
      <c r="N4289" s="12"/>
      <c r="O4289" s="12"/>
      <c r="P4289" s="12"/>
    </row>
    <row r="4290" spans="1:16" x14ac:dyDescent="0.25">
      <c r="A4290" s="35">
        <v>4289</v>
      </c>
      <c r="B4290" s="87">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19.444444444444443</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28.333333333333332</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48.888888888888886</v>
      </c>
      <c r="N4290" s="12"/>
      <c r="O4290" s="12"/>
      <c r="P4290" s="12"/>
    </row>
    <row r="4291" spans="1:16" x14ac:dyDescent="0.25">
      <c r="A4291" s="35">
        <v>4290</v>
      </c>
      <c r="B4291" s="87">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19.444444444444443</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48.888888888888886</v>
      </c>
      <c r="N4291" s="12"/>
      <c r="O4291" s="12"/>
      <c r="P4291" s="12"/>
    </row>
    <row r="4292" spans="1:16" x14ac:dyDescent="0.25">
      <c r="A4292" s="35">
        <v>4291</v>
      </c>
      <c r="B4292" s="87">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19.444444444444443</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48.888888888888886</v>
      </c>
      <c r="N4292" s="12"/>
      <c r="O4292" s="12"/>
      <c r="P4292" s="12"/>
    </row>
    <row r="4293" spans="1:16" x14ac:dyDescent="0.25">
      <c r="A4293" s="35">
        <v>4292</v>
      </c>
      <c r="B4293" s="87">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19.444444444444443</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48.888888888888886</v>
      </c>
      <c r="N4293" s="12"/>
      <c r="O4293" s="12"/>
      <c r="P4293" s="12"/>
    </row>
    <row r="4294" spans="1:16" x14ac:dyDescent="0.25">
      <c r="A4294" s="35">
        <v>4293</v>
      </c>
      <c r="B4294" s="87">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48.888888888888886</v>
      </c>
      <c r="N4294" s="12"/>
      <c r="O4294" s="12"/>
      <c r="P4294" s="12"/>
    </row>
    <row r="4295" spans="1:16" x14ac:dyDescent="0.25">
      <c r="A4295" s="35">
        <v>4294</v>
      </c>
      <c r="B4295" s="87">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48.888888888888886</v>
      </c>
      <c r="N4295" s="12"/>
      <c r="O4295" s="12"/>
      <c r="P4295" s="12"/>
    </row>
    <row r="4296" spans="1:16" x14ac:dyDescent="0.25">
      <c r="A4296" s="35">
        <v>4295</v>
      </c>
      <c r="B4296" s="87">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48.888888888888886</v>
      </c>
      <c r="N4296" s="12"/>
      <c r="O4296" s="12"/>
      <c r="P4296" s="12"/>
    </row>
    <row r="4297" spans="1:16" x14ac:dyDescent="0.25">
      <c r="A4297" s="35">
        <v>4296</v>
      </c>
      <c r="B4297" s="87">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48.888888888888886</v>
      </c>
      <c r="N4297" s="12"/>
      <c r="O4297" s="12"/>
      <c r="P4297" s="12"/>
    </row>
    <row r="4298" spans="1:16" x14ac:dyDescent="0.25">
      <c r="A4298" s="35">
        <v>4297</v>
      </c>
      <c r="B4298" s="87">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48.888888888888886</v>
      </c>
      <c r="N4298" s="12"/>
      <c r="O4298" s="12"/>
      <c r="P4298" s="12"/>
    </row>
    <row r="4299" spans="1:16" x14ac:dyDescent="0.25">
      <c r="A4299" s="35">
        <v>4298</v>
      </c>
      <c r="B4299" s="87">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48.888888888888886</v>
      </c>
      <c r="N4299" s="12"/>
      <c r="O4299" s="12"/>
      <c r="P4299" s="12"/>
    </row>
    <row r="4300" spans="1:16" x14ac:dyDescent="0.25">
      <c r="A4300" s="35">
        <v>4299</v>
      </c>
      <c r="B4300" s="87">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48.888888888888886</v>
      </c>
      <c r="N4300" s="12"/>
      <c r="O4300" s="12"/>
      <c r="P4300" s="12"/>
    </row>
    <row r="4301" spans="1:16" x14ac:dyDescent="0.25">
      <c r="A4301" s="35">
        <v>4300</v>
      </c>
      <c r="B4301" s="87">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48.888888888888886</v>
      </c>
      <c r="N4301" s="12"/>
      <c r="O4301" s="12"/>
      <c r="P4301" s="12"/>
    </row>
    <row r="4302" spans="1:16" x14ac:dyDescent="0.25">
      <c r="A4302" s="35">
        <v>4301</v>
      </c>
      <c r="B4302" s="87">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48.888888888888886</v>
      </c>
      <c r="N4302" s="12"/>
      <c r="O4302" s="12"/>
      <c r="P4302" s="12"/>
    </row>
    <row r="4303" spans="1:16" x14ac:dyDescent="0.25">
      <c r="A4303" s="35">
        <v>4302</v>
      </c>
      <c r="B4303" s="87">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48.888888888888886</v>
      </c>
      <c r="N4303" s="12"/>
      <c r="O4303" s="12"/>
      <c r="P4303" s="12"/>
    </row>
    <row r="4304" spans="1:16" x14ac:dyDescent="0.25">
      <c r="A4304" s="35">
        <v>4303</v>
      </c>
      <c r="B4304" s="87">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48.888888888888886</v>
      </c>
      <c r="N4304" s="12"/>
      <c r="O4304" s="12"/>
      <c r="P4304" s="12"/>
    </row>
    <row r="4305" spans="1:16" x14ac:dyDescent="0.25">
      <c r="A4305" s="35">
        <v>4304</v>
      </c>
      <c r="B4305" s="87">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28.333333333333332</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48.888888888888886</v>
      </c>
      <c r="N4305" s="12"/>
      <c r="O4305" s="12"/>
      <c r="P4305" s="12"/>
    </row>
    <row r="4306" spans="1:16" x14ac:dyDescent="0.25">
      <c r="A4306" s="35">
        <v>4305</v>
      </c>
      <c r="B4306" s="87">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28.333333333333332</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48.888888888888886</v>
      </c>
      <c r="N4306" s="12"/>
      <c r="O4306" s="12"/>
      <c r="P4306" s="12"/>
    </row>
    <row r="4307" spans="1:16" x14ac:dyDescent="0.25">
      <c r="A4307" s="35">
        <v>4306</v>
      </c>
      <c r="B4307" s="87">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28.333333333333332</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48.888888888888886</v>
      </c>
      <c r="N4307" s="12"/>
      <c r="O4307" s="12"/>
      <c r="P4307" s="12"/>
    </row>
    <row r="4308" spans="1:16" x14ac:dyDescent="0.25">
      <c r="A4308" s="35">
        <v>4307</v>
      </c>
      <c r="B4308" s="87">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28.333333333333332</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48.888888888888886</v>
      </c>
      <c r="N4308" s="12"/>
      <c r="O4308" s="12"/>
      <c r="P4308" s="12"/>
    </row>
    <row r="4309" spans="1:16" x14ac:dyDescent="0.25">
      <c r="A4309" s="35">
        <v>4308</v>
      </c>
      <c r="B4309" s="87">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28.333333333333332</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48.888888888888886</v>
      </c>
      <c r="N4309" s="12"/>
      <c r="O4309" s="12"/>
      <c r="P4309" s="12"/>
    </row>
    <row r="4310" spans="1:16" x14ac:dyDescent="0.25">
      <c r="A4310" s="35">
        <v>4309</v>
      </c>
      <c r="B4310" s="87">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28.333333333333332</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48.888888888888886</v>
      </c>
      <c r="N4310" s="12"/>
      <c r="O4310" s="12"/>
      <c r="P4310" s="12"/>
    </row>
    <row r="4311" spans="1:16" x14ac:dyDescent="0.25">
      <c r="A4311" s="35">
        <v>4310</v>
      </c>
      <c r="B4311" s="87">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28.333333333333332</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48.888888888888886</v>
      </c>
      <c r="N4311" s="12"/>
      <c r="O4311" s="12"/>
      <c r="P4311" s="12"/>
    </row>
    <row r="4312" spans="1:16" x14ac:dyDescent="0.25">
      <c r="A4312" s="35">
        <v>4311</v>
      </c>
      <c r="B4312" s="87">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19.444444444444443</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28.333333333333332</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48.888888888888886</v>
      </c>
      <c r="N4312" s="12"/>
      <c r="O4312" s="12"/>
      <c r="P4312" s="12"/>
    </row>
    <row r="4313" spans="1:16" x14ac:dyDescent="0.25">
      <c r="A4313" s="35">
        <v>4312</v>
      </c>
      <c r="B4313" s="87">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19.444444444444443</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28.333333333333332</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48.888888888888886</v>
      </c>
      <c r="N4313" s="12"/>
      <c r="O4313" s="12"/>
      <c r="P4313" s="12"/>
    </row>
    <row r="4314" spans="1:16" x14ac:dyDescent="0.25">
      <c r="A4314" s="35">
        <v>4313</v>
      </c>
      <c r="B4314" s="87">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19.444444444444443</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28.333333333333332</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48.888888888888886</v>
      </c>
      <c r="N4314" s="12"/>
      <c r="O4314" s="12"/>
      <c r="P4314" s="12"/>
    </row>
    <row r="4315" spans="1:16" x14ac:dyDescent="0.25">
      <c r="A4315" s="35">
        <v>4314</v>
      </c>
      <c r="B4315" s="87">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19.444444444444443</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48.888888888888886</v>
      </c>
      <c r="N4315" s="12"/>
      <c r="O4315" s="12"/>
      <c r="P4315" s="12"/>
    </row>
    <row r="4316" spans="1:16" x14ac:dyDescent="0.25">
      <c r="A4316" s="35">
        <v>4315</v>
      </c>
      <c r="B4316" s="87">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19.444444444444443</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48.888888888888886</v>
      </c>
      <c r="N4316" s="12"/>
      <c r="O4316" s="12"/>
      <c r="P4316" s="12"/>
    </row>
    <row r="4317" spans="1:16" x14ac:dyDescent="0.25">
      <c r="A4317" s="35">
        <v>4316</v>
      </c>
      <c r="B4317" s="87">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19.444444444444443</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48.888888888888886</v>
      </c>
      <c r="N4317" s="12"/>
      <c r="O4317" s="12"/>
      <c r="P4317" s="12"/>
    </row>
    <row r="4318" spans="1:16" x14ac:dyDescent="0.25">
      <c r="A4318" s="35">
        <v>4317</v>
      </c>
      <c r="B4318" s="87">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48.888888888888886</v>
      </c>
      <c r="N4318" s="12"/>
      <c r="O4318" s="12"/>
      <c r="P4318" s="12"/>
    </row>
    <row r="4319" spans="1:16" x14ac:dyDescent="0.25">
      <c r="A4319" s="35">
        <v>4318</v>
      </c>
      <c r="B4319" s="87">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48.888888888888886</v>
      </c>
      <c r="N4319" s="12"/>
      <c r="O4319" s="12"/>
      <c r="P4319" s="12"/>
    </row>
    <row r="4320" spans="1:16" x14ac:dyDescent="0.25">
      <c r="A4320" s="35">
        <v>4319</v>
      </c>
      <c r="B4320" s="87">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48.888888888888886</v>
      </c>
      <c r="N4320" s="12"/>
      <c r="O4320" s="12"/>
      <c r="P4320" s="12"/>
    </row>
    <row r="4321" spans="1:16" x14ac:dyDescent="0.25">
      <c r="A4321" s="35">
        <v>4320</v>
      </c>
      <c r="B4321" s="87">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48.888888888888886</v>
      </c>
      <c r="N4321" s="12"/>
      <c r="O4321" s="12"/>
      <c r="P4321" s="12"/>
    </row>
    <row r="4322" spans="1:16" x14ac:dyDescent="0.25">
      <c r="A4322" s="35">
        <v>4321</v>
      </c>
      <c r="B4322" s="87">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48.888888888888886</v>
      </c>
      <c r="N4322" s="12"/>
      <c r="O4322" s="12"/>
      <c r="P4322" s="12"/>
    </row>
    <row r="4323" spans="1:16" x14ac:dyDescent="0.25">
      <c r="A4323" s="35">
        <v>4322</v>
      </c>
      <c r="B4323" s="87">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48.888888888888886</v>
      </c>
      <c r="N4323" s="12"/>
      <c r="O4323" s="12"/>
      <c r="P4323" s="12"/>
    </row>
    <row r="4324" spans="1:16" x14ac:dyDescent="0.25">
      <c r="A4324" s="35">
        <v>4323</v>
      </c>
      <c r="B4324" s="87">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48.888888888888886</v>
      </c>
      <c r="N4324" s="12"/>
      <c r="O4324" s="12"/>
      <c r="P4324" s="12"/>
    </row>
    <row r="4325" spans="1:16" x14ac:dyDescent="0.25">
      <c r="A4325" s="35">
        <v>4324</v>
      </c>
      <c r="B4325" s="87">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48.888888888888886</v>
      </c>
      <c r="N4325" s="12"/>
      <c r="O4325" s="12"/>
      <c r="P4325" s="12"/>
    </row>
    <row r="4326" spans="1:16" x14ac:dyDescent="0.25">
      <c r="A4326" s="35">
        <v>4325</v>
      </c>
      <c r="B4326" s="87">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48.888888888888886</v>
      </c>
      <c r="N4326" s="12"/>
      <c r="O4326" s="12"/>
      <c r="P4326" s="12"/>
    </row>
    <row r="4327" spans="1:16" x14ac:dyDescent="0.25">
      <c r="A4327" s="35">
        <v>4326</v>
      </c>
      <c r="B4327" s="87">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48.888888888888886</v>
      </c>
      <c r="N4327" s="12"/>
      <c r="O4327" s="12"/>
      <c r="P4327" s="12"/>
    </row>
    <row r="4328" spans="1:16" x14ac:dyDescent="0.25">
      <c r="A4328" s="35">
        <v>4327</v>
      </c>
      <c r="B4328" s="87">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48.888888888888886</v>
      </c>
      <c r="N4328" s="12"/>
      <c r="O4328" s="12"/>
      <c r="P4328" s="12"/>
    </row>
    <row r="4329" spans="1:16" x14ac:dyDescent="0.25">
      <c r="A4329" s="35">
        <v>4328</v>
      </c>
      <c r="B4329" s="87">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28.333333333333332</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48.888888888888886</v>
      </c>
      <c r="N4329" s="12"/>
      <c r="O4329" s="12"/>
      <c r="P4329" s="12"/>
    </row>
    <row r="4330" spans="1:16" x14ac:dyDescent="0.25">
      <c r="A4330" s="35">
        <v>4329</v>
      </c>
      <c r="B4330" s="87">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28.333333333333332</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48.888888888888886</v>
      </c>
      <c r="N4330" s="12"/>
      <c r="O4330" s="12"/>
      <c r="P4330" s="12"/>
    </row>
    <row r="4331" spans="1:16" x14ac:dyDescent="0.25">
      <c r="A4331" s="35">
        <v>4330</v>
      </c>
      <c r="B4331" s="87">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28.333333333333332</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48.888888888888886</v>
      </c>
      <c r="N4331" s="12"/>
      <c r="O4331" s="12"/>
      <c r="P4331" s="12"/>
    </row>
    <row r="4332" spans="1:16" x14ac:dyDescent="0.25">
      <c r="A4332" s="35">
        <v>4331</v>
      </c>
      <c r="B4332" s="87">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28.333333333333332</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48.888888888888886</v>
      </c>
      <c r="N4332" s="12"/>
      <c r="O4332" s="12"/>
      <c r="P4332" s="12"/>
    </row>
    <row r="4333" spans="1:16" x14ac:dyDescent="0.25">
      <c r="A4333" s="35">
        <v>4332</v>
      </c>
      <c r="B4333" s="87">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28.333333333333332</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48.888888888888886</v>
      </c>
      <c r="N4333" s="12"/>
      <c r="O4333" s="12"/>
      <c r="P4333" s="12"/>
    </row>
    <row r="4334" spans="1:16" x14ac:dyDescent="0.25">
      <c r="A4334" s="35">
        <v>4333</v>
      </c>
      <c r="B4334" s="87">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28.333333333333332</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48.888888888888886</v>
      </c>
      <c r="N4334" s="12"/>
      <c r="O4334" s="12"/>
      <c r="P4334" s="12"/>
    </row>
    <row r="4335" spans="1:16" x14ac:dyDescent="0.25">
      <c r="A4335" s="35">
        <v>4334</v>
      </c>
      <c r="B4335" s="87">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28.333333333333332</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48.888888888888886</v>
      </c>
      <c r="N4335" s="12"/>
      <c r="O4335" s="12"/>
      <c r="P4335" s="12"/>
    </row>
    <row r="4336" spans="1:16" x14ac:dyDescent="0.25">
      <c r="A4336" s="35">
        <v>4335</v>
      </c>
      <c r="B4336" s="87">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19.444444444444443</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28.333333333333332</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48.888888888888886</v>
      </c>
      <c r="N4336" s="12"/>
      <c r="O4336" s="12"/>
      <c r="P4336" s="12"/>
    </row>
    <row r="4337" spans="1:16" x14ac:dyDescent="0.25">
      <c r="A4337" s="35">
        <v>4336</v>
      </c>
      <c r="B4337" s="87">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19.444444444444443</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28.333333333333332</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48.888888888888886</v>
      </c>
      <c r="N4337" s="12"/>
      <c r="O4337" s="12"/>
      <c r="P4337" s="12"/>
    </row>
    <row r="4338" spans="1:16" x14ac:dyDescent="0.25">
      <c r="A4338" s="35">
        <v>4337</v>
      </c>
      <c r="B4338" s="87">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19.444444444444443</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28.333333333333332</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48.888888888888886</v>
      </c>
      <c r="N4338" s="12"/>
      <c r="O4338" s="12"/>
      <c r="P4338" s="12"/>
    </row>
    <row r="4339" spans="1:16" x14ac:dyDescent="0.25">
      <c r="A4339" s="35">
        <v>4338</v>
      </c>
      <c r="B4339" s="87">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19.444444444444443</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48.888888888888886</v>
      </c>
      <c r="N4339" s="12"/>
      <c r="O4339" s="12"/>
      <c r="P4339" s="12"/>
    </row>
    <row r="4340" spans="1:16" x14ac:dyDescent="0.25">
      <c r="A4340" s="35">
        <v>4339</v>
      </c>
      <c r="B4340" s="87">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19.444444444444443</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48.888888888888886</v>
      </c>
      <c r="N4340" s="12"/>
      <c r="O4340" s="12"/>
      <c r="P4340" s="12"/>
    </row>
    <row r="4341" spans="1:16" x14ac:dyDescent="0.25">
      <c r="A4341" s="35">
        <v>4340</v>
      </c>
      <c r="B4341" s="87">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19.444444444444443</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48.888888888888886</v>
      </c>
      <c r="N4341" s="12"/>
      <c r="O4341" s="12"/>
      <c r="P4341" s="12"/>
    </row>
    <row r="4342" spans="1:16" x14ac:dyDescent="0.25">
      <c r="A4342" s="35">
        <v>4341</v>
      </c>
      <c r="B4342" s="87">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48.888888888888886</v>
      </c>
      <c r="N4342" s="12"/>
      <c r="O4342" s="12"/>
      <c r="P4342" s="12"/>
    </row>
    <row r="4343" spans="1:16" x14ac:dyDescent="0.25">
      <c r="A4343" s="35">
        <v>4342</v>
      </c>
      <c r="B4343" s="87">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48.888888888888886</v>
      </c>
      <c r="N4343" s="12"/>
      <c r="O4343" s="12"/>
      <c r="P4343" s="12"/>
    </row>
    <row r="4344" spans="1:16" x14ac:dyDescent="0.25">
      <c r="A4344" s="35">
        <v>4343</v>
      </c>
      <c r="B4344" s="87">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48.888888888888886</v>
      </c>
      <c r="N4344" s="12"/>
      <c r="O4344" s="12"/>
      <c r="P4344" s="12"/>
    </row>
    <row r="4345" spans="1:16" x14ac:dyDescent="0.25">
      <c r="A4345" s="35">
        <v>4344</v>
      </c>
      <c r="B4345" s="87">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48.888888888888886</v>
      </c>
      <c r="N4345" s="12"/>
      <c r="O4345" s="12"/>
      <c r="P4345" s="12"/>
    </row>
    <row r="4346" spans="1:16" x14ac:dyDescent="0.25">
      <c r="A4346" s="35">
        <v>4345</v>
      </c>
      <c r="B4346" s="87">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48.888888888888886</v>
      </c>
      <c r="N4346" s="12"/>
      <c r="O4346" s="12"/>
      <c r="P4346" s="12"/>
    </row>
    <row r="4347" spans="1:16" x14ac:dyDescent="0.25">
      <c r="A4347" s="35">
        <v>4346</v>
      </c>
      <c r="B4347" s="87">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48.888888888888886</v>
      </c>
      <c r="N4347" s="12"/>
      <c r="O4347" s="12"/>
      <c r="P4347" s="12"/>
    </row>
    <row r="4348" spans="1:16" x14ac:dyDescent="0.25">
      <c r="A4348" s="35">
        <v>4347</v>
      </c>
      <c r="B4348" s="87">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48.888888888888886</v>
      </c>
      <c r="N4348" s="12"/>
      <c r="O4348" s="12"/>
      <c r="P4348" s="12"/>
    </row>
    <row r="4349" spans="1:16" x14ac:dyDescent="0.25">
      <c r="A4349" s="35">
        <v>4348</v>
      </c>
      <c r="B4349" s="87">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48.888888888888886</v>
      </c>
      <c r="N4349" s="12"/>
      <c r="O4349" s="12"/>
      <c r="P4349" s="12"/>
    </row>
    <row r="4350" spans="1:16" x14ac:dyDescent="0.25">
      <c r="A4350" s="35">
        <v>4349</v>
      </c>
      <c r="B4350" s="87">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48.888888888888886</v>
      </c>
      <c r="N4350" s="12"/>
      <c r="O4350" s="12"/>
      <c r="P4350" s="12"/>
    </row>
    <row r="4351" spans="1:16" x14ac:dyDescent="0.25">
      <c r="A4351" s="35">
        <v>4350</v>
      </c>
      <c r="B4351" s="87">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48.888888888888886</v>
      </c>
      <c r="N4351" s="12"/>
      <c r="O4351" s="12"/>
      <c r="P4351" s="12"/>
    </row>
    <row r="4352" spans="1:16" x14ac:dyDescent="0.25">
      <c r="A4352" s="35">
        <v>4351</v>
      </c>
      <c r="B4352" s="87">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48.888888888888886</v>
      </c>
      <c r="N4352" s="12"/>
      <c r="O4352" s="12"/>
      <c r="P4352" s="12"/>
    </row>
    <row r="4353" spans="1:16" x14ac:dyDescent="0.25">
      <c r="A4353" s="35">
        <v>4352</v>
      </c>
      <c r="B4353" s="87">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28.333333333333332</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48.888888888888886</v>
      </c>
      <c r="N4353" s="12"/>
      <c r="O4353" s="12"/>
      <c r="P4353" s="12"/>
    </row>
    <row r="4354" spans="1:16" x14ac:dyDescent="0.25">
      <c r="A4354" s="35">
        <v>4353</v>
      </c>
      <c r="B4354" s="87">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28.333333333333332</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48.888888888888886</v>
      </c>
      <c r="N4354" s="12"/>
      <c r="O4354" s="12"/>
      <c r="P4354" s="12"/>
    </row>
    <row r="4355" spans="1:16" x14ac:dyDescent="0.25">
      <c r="A4355" s="35">
        <v>4354</v>
      </c>
      <c r="B4355" s="87">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28.333333333333332</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48.888888888888886</v>
      </c>
      <c r="N4355" s="12"/>
      <c r="O4355" s="12"/>
      <c r="P4355" s="12"/>
    </row>
    <row r="4356" spans="1:16" x14ac:dyDescent="0.25">
      <c r="A4356" s="35">
        <v>4355</v>
      </c>
      <c r="B4356" s="87">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28.333333333333332</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48.888888888888886</v>
      </c>
      <c r="N4356" s="12"/>
      <c r="O4356" s="12"/>
      <c r="P4356" s="12"/>
    </row>
    <row r="4357" spans="1:16" x14ac:dyDescent="0.25">
      <c r="A4357" s="35">
        <v>4356</v>
      </c>
      <c r="B4357" s="87">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28.333333333333332</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48.888888888888886</v>
      </c>
      <c r="N4357" s="12"/>
      <c r="O4357" s="12"/>
      <c r="P4357" s="12"/>
    </row>
    <row r="4358" spans="1:16" x14ac:dyDescent="0.25">
      <c r="A4358" s="35">
        <v>4357</v>
      </c>
      <c r="B4358" s="87">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28.333333333333332</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48.888888888888886</v>
      </c>
      <c r="N4358" s="12"/>
      <c r="O4358" s="12"/>
      <c r="P4358" s="12"/>
    </row>
    <row r="4359" spans="1:16" x14ac:dyDescent="0.25">
      <c r="A4359" s="35">
        <v>4358</v>
      </c>
      <c r="B4359" s="87">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28.333333333333332</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48.888888888888886</v>
      </c>
      <c r="N4359" s="12"/>
      <c r="O4359" s="12"/>
      <c r="P4359" s="12"/>
    </row>
    <row r="4360" spans="1:16" x14ac:dyDescent="0.25">
      <c r="A4360" s="35">
        <v>4359</v>
      </c>
      <c r="B4360" s="87">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19.444444444444443</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28.333333333333332</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48.888888888888886</v>
      </c>
      <c r="N4360" s="12"/>
      <c r="O4360" s="12"/>
      <c r="P4360" s="12"/>
    </row>
    <row r="4361" spans="1:16" x14ac:dyDescent="0.25">
      <c r="A4361" s="35">
        <v>4360</v>
      </c>
      <c r="B4361" s="87">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19.444444444444443</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28.333333333333332</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48.888888888888886</v>
      </c>
      <c r="N4361" s="12"/>
      <c r="O4361" s="12"/>
      <c r="P4361" s="12"/>
    </row>
    <row r="4362" spans="1:16" x14ac:dyDescent="0.25">
      <c r="A4362" s="35">
        <v>4361</v>
      </c>
      <c r="B4362" s="87">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19.444444444444443</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28.333333333333332</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48.888888888888886</v>
      </c>
      <c r="N4362" s="12"/>
      <c r="O4362" s="12"/>
      <c r="P4362" s="12"/>
    </row>
    <row r="4363" spans="1:16" x14ac:dyDescent="0.25">
      <c r="A4363" s="35">
        <v>4362</v>
      </c>
      <c r="B4363" s="87">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19.444444444444443</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48.888888888888886</v>
      </c>
      <c r="N4363" s="12"/>
      <c r="O4363" s="12"/>
      <c r="P4363" s="12"/>
    </row>
    <row r="4364" spans="1:16" x14ac:dyDescent="0.25">
      <c r="A4364" s="35">
        <v>4363</v>
      </c>
      <c r="B4364" s="87">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19.444444444444443</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48.888888888888886</v>
      </c>
      <c r="N4364" s="12"/>
      <c r="O4364" s="12"/>
      <c r="P4364" s="12"/>
    </row>
    <row r="4365" spans="1:16" x14ac:dyDescent="0.25">
      <c r="A4365" s="35">
        <v>4364</v>
      </c>
      <c r="B4365" s="87">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19.444444444444443</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48.888888888888886</v>
      </c>
      <c r="N4365" s="12"/>
      <c r="O4365" s="12"/>
      <c r="P4365" s="12"/>
    </row>
    <row r="4366" spans="1:16" x14ac:dyDescent="0.25">
      <c r="A4366" s="35">
        <v>4365</v>
      </c>
      <c r="B4366" s="87">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48.888888888888886</v>
      </c>
      <c r="N4366" s="12"/>
      <c r="O4366" s="12"/>
      <c r="P4366" s="12"/>
    </row>
    <row r="4367" spans="1:16" x14ac:dyDescent="0.25">
      <c r="A4367" s="35">
        <v>4366</v>
      </c>
      <c r="B4367" s="87">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48.888888888888886</v>
      </c>
      <c r="N4367" s="12"/>
      <c r="O4367" s="12"/>
      <c r="P4367" s="12"/>
    </row>
    <row r="4368" spans="1:16" x14ac:dyDescent="0.25">
      <c r="A4368" s="35">
        <v>4367</v>
      </c>
      <c r="B4368" s="87">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48.888888888888886</v>
      </c>
      <c r="N4368" s="12"/>
      <c r="O4368" s="12"/>
      <c r="P4368" s="12"/>
    </row>
    <row r="4369" spans="1:16" x14ac:dyDescent="0.25">
      <c r="A4369" s="35">
        <v>4368</v>
      </c>
      <c r="B4369" s="87">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48.888888888888886</v>
      </c>
      <c r="N4369" s="12"/>
      <c r="O4369" s="12"/>
      <c r="P4369" s="12"/>
    </row>
    <row r="4370" spans="1:16" x14ac:dyDescent="0.25">
      <c r="A4370" s="35">
        <v>4369</v>
      </c>
      <c r="B4370" s="87">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48.888888888888886</v>
      </c>
      <c r="N4370" s="12"/>
      <c r="O4370" s="12"/>
      <c r="P4370" s="12"/>
    </row>
    <row r="4371" spans="1:16" x14ac:dyDescent="0.25">
      <c r="A4371" s="35">
        <v>4370</v>
      </c>
      <c r="B4371" s="87">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48.888888888888886</v>
      </c>
      <c r="N4371" s="12"/>
      <c r="O4371" s="12"/>
      <c r="P4371" s="12"/>
    </row>
    <row r="4372" spans="1:16" x14ac:dyDescent="0.25">
      <c r="A4372" s="35">
        <v>4371</v>
      </c>
      <c r="B4372" s="87">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48.888888888888886</v>
      </c>
      <c r="N4372" s="12"/>
      <c r="O4372" s="12"/>
      <c r="P4372" s="12"/>
    </row>
    <row r="4373" spans="1:16" x14ac:dyDescent="0.25">
      <c r="A4373" s="35">
        <v>4372</v>
      </c>
      <c r="B4373" s="87">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48.888888888888886</v>
      </c>
      <c r="N4373" s="12"/>
      <c r="O4373" s="12"/>
      <c r="P4373" s="12"/>
    </row>
    <row r="4374" spans="1:16" x14ac:dyDescent="0.25">
      <c r="A4374" s="35">
        <v>4373</v>
      </c>
      <c r="B4374" s="87">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48.888888888888886</v>
      </c>
      <c r="N4374" s="12"/>
      <c r="O4374" s="12"/>
      <c r="P4374" s="12"/>
    </row>
    <row r="4375" spans="1:16" x14ac:dyDescent="0.25">
      <c r="A4375" s="35">
        <v>4374</v>
      </c>
      <c r="B4375" s="87">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48.888888888888886</v>
      </c>
      <c r="N4375" s="12"/>
      <c r="O4375" s="12"/>
      <c r="P4375" s="12"/>
    </row>
    <row r="4376" spans="1:16" x14ac:dyDescent="0.25">
      <c r="A4376" s="35">
        <v>4375</v>
      </c>
      <c r="B4376" s="87">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48.888888888888886</v>
      </c>
      <c r="N4376" s="12"/>
      <c r="O4376" s="12"/>
      <c r="P4376" s="12"/>
    </row>
    <row r="4377" spans="1:16" x14ac:dyDescent="0.25">
      <c r="A4377" s="35">
        <v>4376</v>
      </c>
      <c r="B4377" s="87">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28.333333333333332</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48.888888888888886</v>
      </c>
      <c r="N4377" s="12"/>
      <c r="O4377" s="12"/>
      <c r="P4377" s="12"/>
    </row>
    <row r="4378" spans="1:16" x14ac:dyDescent="0.25">
      <c r="A4378" s="35">
        <v>4377</v>
      </c>
      <c r="B4378" s="87">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28.333333333333332</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48.888888888888886</v>
      </c>
      <c r="N4378" s="12"/>
      <c r="O4378" s="12"/>
      <c r="P4378" s="12"/>
    </row>
    <row r="4379" spans="1:16" x14ac:dyDescent="0.25">
      <c r="A4379" s="35">
        <v>4378</v>
      </c>
      <c r="B4379" s="87">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28.333333333333332</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48.888888888888886</v>
      </c>
      <c r="N4379" s="12"/>
      <c r="O4379" s="12"/>
      <c r="P4379" s="12"/>
    </row>
    <row r="4380" spans="1:16" x14ac:dyDescent="0.25">
      <c r="A4380" s="35">
        <v>4379</v>
      </c>
      <c r="B4380" s="87">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28.333333333333332</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48.888888888888886</v>
      </c>
      <c r="N4380" s="12"/>
      <c r="O4380" s="12"/>
      <c r="P4380" s="12"/>
    </row>
    <row r="4381" spans="1:16" x14ac:dyDescent="0.25">
      <c r="A4381" s="35">
        <v>4380</v>
      </c>
      <c r="B4381" s="87">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28.333333333333332</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48.888888888888886</v>
      </c>
      <c r="N4381" s="12"/>
      <c r="O4381" s="12"/>
      <c r="P4381" s="12"/>
    </row>
    <row r="4382" spans="1:16" x14ac:dyDescent="0.25">
      <c r="A4382" s="35">
        <v>4381</v>
      </c>
      <c r="B4382" s="87">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28.333333333333332</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48.888888888888886</v>
      </c>
      <c r="N4382" s="12"/>
      <c r="O4382" s="12"/>
      <c r="P4382" s="12"/>
    </row>
    <row r="4383" spans="1:16" x14ac:dyDescent="0.25">
      <c r="A4383" s="35">
        <v>4382</v>
      </c>
      <c r="B4383" s="87">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28.333333333333332</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48.888888888888886</v>
      </c>
      <c r="N4383" s="12"/>
      <c r="O4383" s="12"/>
      <c r="P4383" s="12"/>
    </row>
    <row r="4384" spans="1:16" x14ac:dyDescent="0.25">
      <c r="A4384" s="35">
        <v>4383</v>
      </c>
      <c r="B4384" s="87">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19.444444444444443</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28.333333333333332</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48.888888888888886</v>
      </c>
      <c r="N4384" s="12"/>
      <c r="O4384" s="12"/>
      <c r="P4384" s="12"/>
    </row>
    <row r="4385" spans="1:16" x14ac:dyDescent="0.25">
      <c r="A4385" s="35">
        <v>4384</v>
      </c>
      <c r="B4385" s="87">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19.444444444444443</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28.333333333333332</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48.888888888888886</v>
      </c>
      <c r="N4385" s="12"/>
      <c r="O4385" s="12"/>
      <c r="P4385" s="12"/>
    </row>
    <row r="4386" spans="1:16" x14ac:dyDescent="0.25">
      <c r="A4386" s="35">
        <v>4385</v>
      </c>
      <c r="B4386" s="87">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19.444444444444443</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28.333333333333332</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48.888888888888886</v>
      </c>
      <c r="N4386" s="12"/>
      <c r="O4386" s="12"/>
      <c r="P4386" s="12"/>
    </row>
    <row r="4387" spans="1:16" x14ac:dyDescent="0.25">
      <c r="A4387" s="35">
        <v>4386</v>
      </c>
      <c r="B4387" s="87">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19.444444444444443</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48.888888888888886</v>
      </c>
      <c r="N4387" s="12"/>
      <c r="O4387" s="12"/>
      <c r="P4387" s="12"/>
    </row>
    <row r="4388" spans="1:16" x14ac:dyDescent="0.25">
      <c r="A4388" s="35">
        <v>4387</v>
      </c>
      <c r="B4388" s="87">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19.444444444444443</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48.888888888888886</v>
      </c>
      <c r="N4388" s="12"/>
      <c r="O4388" s="12"/>
      <c r="P4388" s="12"/>
    </row>
    <row r="4389" spans="1:16" x14ac:dyDescent="0.25">
      <c r="A4389" s="35">
        <v>4388</v>
      </c>
      <c r="B4389" s="87">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19.444444444444443</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48.888888888888886</v>
      </c>
      <c r="N4389" s="12"/>
      <c r="O4389" s="12"/>
      <c r="P4389" s="12"/>
    </row>
    <row r="4390" spans="1:16" x14ac:dyDescent="0.25">
      <c r="A4390" s="35">
        <v>4389</v>
      </c>
      <c r="B4390" s="87">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48.888888888888886</v>
      </c>
      <c r="N4390" s="12"/>
      <c r="O4390" s="12"/>
      <c r="P4390" s="12"/>
    </row>
    <row r="4391" spans="1:16" x14ac:dyDescent="0.25">
      <c r="A4391" s="35">
        <v>4390</v>
      </c>
      <c r="B4391" s="87">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48.888888888888886</v>
      </c>
      <c r="N4391" s="12"/>
      <c r="O4391" s="12"/>
      <c r="P4391" s="12"/>
    </row>
    <row r="4392" spans="1:16" x14ac:dyDescent="0.25">
      <c r="A4392" s="35">
        <v>4391</v>
      </c>
      <c r="B4392" s="87">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48.888888888888886</v>
      </c>
      <c r="N4392" s="12"/>
      <c r="O4392" s="12"/>
      <c r="P4392" s="12"/>
    </row>
    <row r="4393" spans="1:16" x14ac:dyDescent="0.25">
      <c r="A4393" s="35">
        <v>4392</v>
      </c>
      <c r="B4393" s="87">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48.888888888888886</v>
      </c>
      <c r="N4393" s="12"/>
      <c r="O4393" s="12"/>
      <c r="P4393" s="12"/>
    </row>
    <row r="4394" spans="1:16" x14ac:dyDescent="0.25">
      <c r="A4394" s="35">
        <v>4393</v>
      </c>
      <c r="B4394" s="87">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48.888888888888886</v>
      </c>
      <c r="N4394" s="12"/>
      <c r="O4394" s="12"/>
      <c r="P4394" s="12"/>
    </row>
    <row r="4395" spans="1:16" x14ac:dyDescent="0.25">
      <c r="A4395" s="35">
        <v>4394</v>
      </c>
      <c r="B4395" s="87">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48.888888888888886</v>
      </c>
      <c r="N4395" s="12"/>
      <c r="O4395" s="12"/>
      <c r="P4395" s="12"/>
    </row>
    <row r="4396" spans="1:16" x14ac:dyDescent="0.25">
      <c r="A4396" s="35">
        <v>4395</v>
      </c>
      <c r="B4396" s="87">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48.888888888888886</v>
      </c>
      <c r="N4396" s="12"/>
      <c r="O4396" s="12"/>
      <c r="P4396" s="12"/>
    </row>
    <row r="4397" spans="1:16" x14ac:dyDescent="0.25">
      <c r="A4397" s="35">
        <v>4396</v>
      </c>
      <c r="B4397" s="87">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48.888888888888886</v>
      </c>
      <c r="N4397" s="12"/>
      <c r="O4397" s="12"/>
      <c r="P4397" s="12"/>
    </row>
    <row r="4398" spans="1:16" x14ac:dyDescent="0.25">
      <c r="A4398" s="35">
        <v>4397</v>
      </c>
      <c r="B4398" s="87">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48.888888888888886</v>
      </c>
      <c r="N4398" s="12"/>
      <c r="O4398" s="12"/>
      <c r="P4398" s="12"/>
    </row>
    <row r="4399" spans="1:16" x14ac:dyDescent="0.25">
      <c r="A4399" s="35">
        <v>4398</v>
      </c>
      <c r="B4399" s="87">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48.888888888888886</v>
      </c>
      <c r="N4399" s="12"/>
      <c r="O4399" s="12"/>
      <c r="P4399" s="12"/>
    </row>
    <row r="4400" spans="1:16" x14ac:dyDescent="0.25">
      <c r="A4400" s="35">
        <v>4399</v>
      </c>
      <c r="B4400" s="87">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48.888888888888886</v>
      </c>
      <c r="N4400" s="12"/>
      <c r="O4400" s="12"/>
      <c r="P4400" s="12"/>
    </row>
    <row r="4401" spans="1:16" x14ac:dyDescent="0.25">
      <c r="A4401" s="35">
        <v>4400</v>
      </c>
      <c r="B4401" s="87">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28.333333333333332</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48.888888888888886</v>
      </c>
      <c r="N4401" s="12"/>
      <c r="O4401" s="12"/>
      <c r="P4401" s="12"/>
    </row>
    <row r="4402" spans="1:16" x14ac:dyDescent="0.25">
      <c r="A4402" s="35">
        <v>4401</v>
      </c>
      <c r="B4402" s="87">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28.333333333333332</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48.888888888888886</v>
      </c>
      <c r="N4402" s="12"/>
      <c r="O4402" s="12"/>
      <c r="P4402" s="12"/>
    </row>
    <row r="4403" spans="1:16" x14ac:dyDescent="0.25">
      <c r="A4403" s="35">
        <v>4402</v>
      </c>
      <c r="B4403" s="87">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28.333333333333332</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48.888888888888886</v>
      </c>
      <c r="N4403" s="12"/>
      <c r="O4403" s="12"/>
      <c r="P4403" s="12"/>
    </row>
    <row r="4404" spans="1:16" x14ac:dyDescent="0.25">
      <c r="A4404" s="35">
        <v>4403</v>
      </c>
      <c r="B4404" s="87">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28.333333333333332</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48.888888888888886</v>
      </c>
      <c r="N4404" s="12"/>
      <c r="O4404" s="12"/>
      <c r="P4404" s="12"/>
    </row>
    <row r="4405" spans="1:16" x14ac:dyDescent="0.25">
      <c r="A4405" s="35">
        <v>4404</v>
      </c>
      <c r="B4405" s="87">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28.333333333333332</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48.888888888888886</v>
      </c>
      <c r="N4405" s="12"/>
      <c r="O4405" s="12"/>
      <c r="P4405" s="12"/>
    </row>
    <row r="4406" spans="1:16" x14ac:dyDescent="0.25">
      <c r="A4406" s="35">
        <v>4405</v>
      </c>
      <c r="B4406" s="87">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28.333333333333332</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48.888888888888886</v>
      </c>
      <c r="N4406" s="12"/>
      <c r="O4406" s="12"/>
      <c r="P4406" s="12"/>
    </row>
    <row r="4407" spans="1:16" x14ac:dyDescent="0.25">
      <c r="A4407" s="35">
        <v>4406</v>
      </c>
      <c r="B4407" s="87">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28.333333333333332</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48.888888888888886</v>
      </c>
      <c r="N4407" s="12"/>
      <c r="O4407" s="12"/>
      <c r="P4407" s="12"/>
    </row>
    <row r="4408" spans="1:16" x14ac:dyDescent="0.25">
      <c r="A4408" s="35">
        <v>4407</v>
      </c>
      <c r="B4408" s="87">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19.444444444444443</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28.333333333333332</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48.888888888888886</v>
      </c>
      <c r="N4408" s="12"/>
      <c r="O4408" s="12"/>
      <c r="P4408" s="12"/>
    </row>
    <row r="4409" spans="1:16" x14ac:dyDescent="0.25">
      <c r="A4409" s="35">
        <v>4408</v>
      </c>
      <c r="B4409" s="87">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19.444444444444443</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28.333333333333332</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48.888888888888886</v>
      </c>
      <c r="N4409" s="12"/>
      <c r="O4409" s="12"/>
      <c r="P4409" s="12"/>
    </row>
    <row r="4410" spans="1:16" x14ac:dyDescent="0.25">
      <c r="A4410" s="35">
        <v>4409</v>
      </c>
      <c r="B4410" s="87">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19.444444444444443</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28.333333333333332</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48.888888888888886</v>
      </c>
      <c r="N4410" s="12"/>
      <c r="O4410" s="12"/>
      <c r="P4410" s="12"/>
    </row>
    <row r="4411" spans="1:16" x14ac:dyDescent="0.25">
      <c r="A4411" s="35">
        <v>4410</v>
      </c>
      <c r="B4411" s="87">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19.444444444444443</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48.888888888888886</v>
      </c>
      <c r="N4411" s="12"/>
      <c r="O4411" s="12"/>
      <c r="P4411" s="12"/>
    </row>
    <row r="4412" spans="1:16" x14ac:dyDescent="0.25">
      <c r="A4412" s="35">
        <v>4411</v>
      </c>
      <c r="B4412" s="87">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19.444444444444443</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48.888888888888886</v>
      </c>
      <c r="N4412" s="12"/>
      <c r="O4412" s="12"/>
      <c r="P4412" s="12"/>
    </row>
    <row r="4413" spans="1:16" x14ac:dyDescent="0.25">
      <c r="A4413" s="35">
        <v>4412</v>
      </c>
      <c r="B4413" s="87">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19.444444444444443</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48.888888888888886</v>
      </c>
      <c r="N4413" s="12"/>
      <c r="O4413" s="12"/>
      <c r="P4413" s="12"/>
    </row>
    <row r="4414" spans="1:16" x14ac:dyDescent="0.25">
      <c r="A4414" s="35">
        <v>4413</v>
      </c>
      <c r="B4414" s="87">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48.888888888888886</v>
      </c>
      <c r="N4414" s="12"/>
      <c r="O4414" s="12"/>
      <c r="P4414" s="12"/>
    </row>
    <row r="4415" spans="1:16" x14ac:dyDescent="0.25">
      <c r="A4415" s="35">
        <v>4414</v>
      </c>
      <c r="B4415" s="87">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48.888888888888886</v>
      </c>
      <c r="N4415" s="12"/>
      <c r="O4415" s="12"/>
      <c r="P4415" s="12"/>
    </row>
    <row r="4416" spans="1:16" x14ac:dyDescent="0.25">
      <c r="A4416" s="35">
        <v>4415</v>
      </c>
      <c r="B4416" s="87">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48.888888888888886</v>
      </c>
      <c r="N4416" s="12"/>
      <c r="O4416" s="12"/>
      <c r="P4416" s="12"/>
    </row>
    <row r="4417" spans="1:16" x14ac:dyDescent="0.25">
      <c r="A4417" s="35">
        <v>4416</v>
      </c>
      <c r="B4417" s="87">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48.888888888888886</v>
      </c>
      <c r="N4417" s="12"/>
      <c r="O4417" s="12"/>
      <c r="P4417" s="12"/>
    </row>
    <row r="4418" spans="1:16" x14ac:dyDescent="0.25">
      <c r="A4418" s="35">
        <v>4417</v>
      </c>
      <c r="B4418" s="87">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48.888888888888886</v>
      </c>
      <c r="N4418" s="12"/>
      <c r="O4418" s="12"/>
      <c r="P4418" s="12"/>
    </row>
    <row r="4419" spans="1:16" x14ac:dyDescent="0.25">
      <c r="A4419" s="35">
        <v>4418</v>
      </c>
      <c r="B4419" s="87">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48.888888888888886</v>
      </c>
      <c r="N4419" s="12"/>
      <c r="O4419" s="12"/>
      <c r="P4419" s="12"/>
    </row>
    <row r="4420" spans="1:16" x14ac:dyDescent="0.25">
      <c r="A4420" s="35">
        <v>4419</v>
      </c>
      <c r="B4420" s="87">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48.888888888888886</v>
      </c>
      <c r="N4420" s="12"/>
      <c r="O4420" s="12"/>
      <c r="P4420" s="12"/>
    </row>
    <row r="4421" spans="1:16" x14ac:dyDescent="0.25">
      <c r="A4421" s="35">
        <v>4420</v>
      </c>
      <c r="B4421" s="87">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48.888888888888886</v>
      </c>
      <c r="N4421" s="12"/>
      <c r="O4421" s="12"/>
      <c r="P4421" s="12"/>
    </row>
    <row r="4422" spans="1:16" x14ac:dyDescent="0.25">
      <c r="A4422" s="35">
        <v>4421</v>
      </c>
      <c r="B4422" s="87">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48.888888888888886</v>
      </c>
      <c r="N4422" s="12"/>
      <c r="O4422" s="12"/>
      <c r="P4422" s="12"/>
    </row>
    <row r="4423" spans="1:16" x14ac:dyDescent="0.25">
      <c r="A4423" s="35">
        <v>4422</v>
      </c>
      <c r="B4423" s="87">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48.888888888888886</v>
      </c>
      <c r="N4423" s="12"/>
      <c r="O4423" s="12"/>
      <c r="P4423" s="12"/>
    </row>
    <row r="4424" spans="1:16" x14ac:dyDescent="0.25">
      <c r="A4424" s="35">
        <v>4423</v>
      </c>
      <c r="B4424" s="87">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48.888888888888886</v>
      </c>
      <c r="N4424" s="12"/>
      <c r="O4424" s="12"/>
      <c r="P4424" s="12"/>
    </row>
    <row r="4425" spans="1:16" x14ac:dyDescent="0.25">
      <c r="A4425" s="35">
        <v>4424</v>
      </c>
      <c r="B4425" s="87">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28.333333333333332</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48.888888888888886</v>
      </c>
      <c r="N4425" s="12"/>
      <c r="O4425" s="12"/>
      <c r="P4425" s="12"/>
    </row>
    <row r="4426" spans="1:16" x14ac:dyDescent="0.25">
      <c r="A4426" s="35">
        <v>4425</v>
      </c>
      <c r="B4426" s="87">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28.333333333333332</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48.888888888888886</v>
      </c>
      <c r="N4426" s="12"/>
      <c r="O4426" s="12"/>
      <c r="P4426" s="12"/>
    </row>
    <row r="4427" spans="1:16" x14ac:dyDescent="0.25">
      <c r="A4427" s="35">
        <v>4426</v>
      </c>
      <c r="B4427" s="87">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28.333333333333332</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48.888888888888886</v>
      </c>
      <c r="N4427" s="12"/>
      <c r="O4427" s="12"/>
      <c r="P4427" s="12"/>
    </row>
    <row r="4428" spans="1:16" x14ac:dyDescent="0.25">
      <c r="A4428" s="35">
        <v>4427</v>
      </c>
      <c r="B4428" s="87">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28.333333333333332</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48.888888888888886</v>
      </c>
      <c r="N4428" s="12"/>
      <c r="O4428" s="12"/>
      <c r="P4428" s="12"/>
    </row>
    <row r="4429" spans="1:16" x14ac:dyDescent="0.25">
      <c r="A4429" s="35">
        <v>4428</v>
      </c>
      <c r="B4429" s="87">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28.333333333333332</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48.888888888888886</v>
      </c>
      <c r="N4429" s="12"/>
      <c r="O4429" s="12"/>
      <c r="P4429" s="12"/>
    </row>
    <row r="4430" spans="1:16" x14ac:dyDescent="0.25">
      <c r="A4430" s="35">
        <v>4429</v>
      </c>
      <c r="B4430" s="87">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28.333333333333332</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48.888888888888886</v>
      </c>
      <c r="N4430" s="12"/>
      <c r="O4430" s="12"/>
      <c r="P4430" s="12"/>
    </row>
    <row r="4431" spans="1:16" x14ac:dyDescent="0.25">
      <c r="A4431" s="35">
        <v>4430</v>
      </c>
      <c r="B4431" s="87">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28.333333333333332</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48.888888888888886</v>
      </c>
      <c r="N4431" s="12"/>
      <c r="O4431" s="12"/>
      <c r="P4431" s="12"/>
    </row>
    <row r="4432" spans="1:16" x14ac:dyDescent="0.25">
      <c r="A4432" s="35">
        <v>4431</v>
      </c>
      <c r="B4432" s="87">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19.444444444444443</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28.333333333333332</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48.888888888888886</v>
      </c>
      <c r="N4432" s="12"/>
      <c r="O4432" s="12"/>
      <c r="P4432" s="12"/>
    </row>
    <row r="4433" spans="1:16" x14ac:dyDescent="0.25">
      <c r="A4433" s="35">
        <v>4432</v>
      </c>
      <c r="B4433" s="87">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19.444444444444443</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28.333333333333332</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48.888888888888886</v>
      </c>
      <c r="N4433" s="12"/>
      <c r="O4433" s="12"/>
      <c r="P4433" s="12"/>
    </row>
    <row r="4434" spans="1:16" x14ac:dyDescent="0.25">
      <c r="A4434" s="35">
        <v>4433</v>
      </c>
      <c r="B4434" s="87">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19.444444444444443</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28.333333333333332</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48.888888888888886</v>
      </c>
      <c r="N4434" s="12"/>
      <c r="O4434" s="12"/>
      <c r="P4434" s="12"/>
    </row>
    <row r="4435" spans="1:16" x14ac:dyDescent="0.25">
      <c r="A4435" s="35">
        <v>4434</v>
      </c>
      <c r="B4435" s="87">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19.444444444444443</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48.888888888888886</v>
      </c>
      <c r="N4435" s="12"/>
      <c r="O4435" s="12"/>
      <c r="P4435" s="12"/>
    </row>
    <row r="4436" spans="1:16" x14ac:dyDescent="0.25">
      <c r="A4436" s="35">
        <v>4435</v>
      </c>
      <c r="B4436" s="87">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19.444444444444443</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48.888888888888886</v>
      </c>
      <c r="N4436" s="12"/>
      <c r="O4436" s="12"/>
      <c r="P4436" s="12"/>
    </row>
    <row r="4437" spans="1:16" x14ac:dyDescent="0.25">
      <c r="A4437" s="35">
        <v>4436</v>
      </c>
      <c r="B4437" s="87">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19.444444444444443</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48.888888888888886</v>
      </c>
      <c r="N4437" s="12"/>
      <c r="O4437" s="12"/>
      <c r="P4437" s="12"/>
    </row>
    <row r="4438" spans="1:16" x14ac:dyDescent="0.25">
      <c r="A4438" s="35">
        <v>4437</v>
      </c>
      <c r="B4438" s="87">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48.888888888888886</v>
      </c>
      <c r="N4438" s="12"/>
      <c r="O4438" s="12"/>
      <c r="P4438" s="12"/>
    </row>
    <row r="4439" spans="1:16" x14ac:dyDescent="0.25">
      <c r="A4439" s="35">
        <v>4438</v>
      </c>
      <c r="B4439" s="87">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48.888888888888886</v>
      </c>
      <c r="N4439" s="12"/>
      <c r="O4439" s="12"/>
      <c r="P4439" s="12"/>
    </row>
    <row r="4440" spans="1:16" x14ac:dyDescent="0.25">
      <c r="A4440" s="35">
        <v>4439</v>
      </c>
      <c r="B4440" s="87">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48.888888888888886</v>
      </c>
      <c r="N4440" s="12"/>
      <c r="O4440" s="12"/>
      <c r="P4440" s="12"/>
    </row>
    <row r="4441" spans="1:16" x14ac:dyDescent="0.25">
      <c r="A4441" s="35">
        <v>4440</v>
      </c>
      <c r="B4441" s="87">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48.888888888888886</v>
      </c>
      <c r="N4441" s="12"/>
      <c r="O4441" s="12"/>
      <c r="P4441" s="12"/>
    </row>
    <row r="4442" spans="1:16" x14ac:dyDescent="0.25">
      <c r="A4442" s="35">
        <v>4441</v>
      </c>
      <c r="B4442" s="87">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48.888888888888886</v>
      </c>
      <c r="N4442" s="12"/>
      <c r="O4442" s="12"/>
      <c r="P4442" s="12"/>
    </row>
    <row r="4443" spans="1:16" x14ac:dyDescent="0.25">
      <c r="A4443" s="35">
        <v>4442</v>
      </c>
      <c r="B4443" s="87">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48.888888888888886</v>
      </c>
      <c r="N4443" s="12"/>
      <c r="O4443" s="12"/>
      <c r="P4443" s="12"/>
    </row>
    <row r="4444" spans="1:16" x14ac:dyDescent="0.25">
      <c r="A4444" s="35">
        <v>4443</v>
      </c>
      <c r="B4444" s="87">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48.888888888888886</v>
      </c>
      <c r="N4444" s="12"/>
      <c r="O4444" s="12"/>
      <c r="P4444" s="12"/>
    </row>
    <row r="4445" spans="1:16" x14ac:dyDescent="0.25">
      <c r="A4445" s="35">
        <v>4444</v>
      </c>
      <c r="B4445" s="87">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48.888888888888886</v>
      </c>
      <c r="N4445" s="12"/>
      <c r="O4445" s="12"/>
      <c r="P4445" s="12"/>
    </row>
    <row r="4446" spans="1:16" x14ac:dyDescent="0.25">
      <c r="A4446" s="35">
        <v>4445</v>
      </c>
      <c r="B4446" s="87">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48.888888888888886</v>
      </c>
      <c r="N4446" s="12"/>
      <c r="O4446" s="12"/>
      <c r="P4446" s="12"/>
    </row>
    <row r="4447" spans="1:16" x14ac:dyDescent="0.25">
      <c r="A4447" s="35">
        <v>4446</v>
      </c>
      <c r="B4447" s="87">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48.888888888888886</v>
      </c>
      <c r="N4447" s="12"/>
      <c r="O4447" s="12"/>
      <c r="P4447" s="12"/>
    </row>
    <row r="4448" spans="1:16" x14ac:dyDescent="0.25">
      <c r="A4448" s="35">
        <v>4447</v>
      </c>
      <c r="B4448" s="87">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48.888888888888886</v>
      </c>
      <c r="N4448" s="12"/>
      <c r="O4448" s="12"/>
      <c r="P4448" s="12"/>
    </row>
    <row r="4449" spans="1:16" x14ac:dyDescent="0.25">
      <c r="A4449" s="35">
        <v>4448</v>
      </c>
      <c r="B4449" s="87">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28.333333333333332</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48.888888888888886</v>
      </c>
      <c r="N4449" s="12"/>
      <c r="O4449" s="12"/>
      <c r="P4449" s="12"/>
    </row>
    <row r="4450" spans="1:16" x14ac:dyDescent="0.25">
      <c r="A4450" s="35">
        <v>4449</v>
      </c>
      <c r="B4450" s="87">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28.333333333333332</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48.888888888888886</v>
      </c>
      <c r="N4450" s="12"/>
      <c r="O4450" s="12"/>
      <c r="P4450" s="12"/>
    </row>
    <row r="4451" spans="1:16" x14ac:dyDescent="0.25">
      <c r="A4451" s="35">
        <v>4450</v>
      </c>
      <c r="B4451" s="87">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28.333333333333332</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48.888888888888886</v>
      </c>
      <c r="N4451" s="12"/>
      <c r="O4451" s="12"/>
      <c r="P4451" s="12"/>
    </row>
    <row r="4452" spans="1:16" x14ac:dyDescent="0.25">
      <c r="A4452" s="35">
        <v>4451</v>
      </c>
      <c r="B4452" s="87">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28.333333333333332</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48.888888888888886</v>
      </c>
      <c r="N4452" s="12"/>
      <c r="O4452" s="12"/>
      <c r="P4452" s="12"/>
    </row>
    <row r="4453" spans="1:16" x14ac:dyDescent="0.25">
      <c r="A4453" s="35">
        <v>4452</v>
      </c>
      <c r="B4453" s="87">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28.333333333333332</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48.888888888888886</v>
      </c>
      <c r="N4453" s="12"/>
      <c r="O4453" s="12"/>
      <c r="P4453" s="12"/>
    </row>
    <row r="4454" spans="1:16" x14ac:dyDescent="0.25">
      <c r="A4454" s="35">
        <v>4453</v>
      </c>
      <c r="B4454" s="87">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28.333333333333332</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48.888888888888886</v>
      </c>
      <c r="N4454" s="12"/>
      <c r="O4454" s="12"/>
      <c r="P4454" s="12"/>
    </row>
    <row r="4455" spans="1:16" x14ac:dyDescent="0.25">
      <c r="A4455" s="35">
        <v>4454</v>
      </c>
      <c r="B4455" s="87">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28.333333333333332</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48.888888888888886</v>
      </c>
      <c r="N4455" s="12"/>
      <c r="O4455" s="12"/>
      <c r="P4455" s="12"/>
    </row>
    <row r="4456" spans="1:16" x14ac:dyDescent="0.25">
      <c r="A4456" s="35">
        <v>4455</v>
      </c>
      <c r="B4456" s="87">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19.444444444444443</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28.333333333333332</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48.888888888888886</v>
      </c>
      <c r="N4456" s="12"/>
      <c r="O4456" s="12"/>
      <c r="P4456" s="12"/>
    </row>
    <row r="4457" spans="1:16" x14ac:dyDescent="0.25">
      <c r="A4457" s="35">
        <v>4456</v>
      </c>
      <c r="B4457" s="87">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19.444444444444443</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28.333333333333332</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48.888888888888886</v>
      </c>
      <c r="N4457" s="12"/>
      <c r="O4457" s="12"/>
      <c r="P4457" s="12"/>
    </row>
    <row r="4458" spans="1:16" x14ac:dyDescent="0.25">
      <c r="A4458" s="35">
        <v>4457</v>
      </c>
      <c r="B4458" s="87">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19.444444444444443</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28.333333333333332</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48.888888888888886</v>
      </c>
      <c r="N4458" s="12"/>
      <c r="O4458" s="12"/>
      <c r="P4458" s="12"/>
    </row>
    <row r="4459" spans="1:16" x14ac:dyDescent="0.25">
      <c r="A4459" s="35">
        <v>4458</v>
      </c>
      <c r="B4459" s="87">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19.444444444444443</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48.888888888888886</v>
      </c>
      <c r="N4459" s="12"/>
      <c r="O4459" s="12"/>
      <c r="P4459" s="12"/>
    </row>
    <row r="4460" spans="1:16" x14ac:dyDescent="0.25">
      <c r="A4460" s="35">
        <v>4459</v>
      </c>
      <c r="B4460" s="87">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19.444444444444443</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48.888888888888886</v>
      </c>
      <c r="N4460" s="12"/>
      <c r="O4460" s="12"/>
      <c r="P4460" s="12"/>
    </row>
    <row r="4461" spans="1:16" x14ac:dyDescent="0.25">
      <c r="A4461" s="35">
        <v>4460</v>
      </c>
      <c r="B4461" s="87">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19.444444444444443</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48.888888888888886</v>
      </c>
      <c r="N4461" s="12"/>
      <c r="O4461" s="12"/>
      <c r="P4461" s="12"/>
    </row>
    <row r="4462" spans="1:16" x14ac:dyDescent="0.25">
      <c r="A4462" s="35">
        <v>4461</v>
      </c>
      <c r="B4462" s="87">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48.888888888888886</v>
      </c>
      <c r="N4462" s="12"/>
      <c r="O4462" s="12"/>
      <c r="P4462" s="12"/>
    </row>
    <row r="4463" spans="1:16" x14ac:dyDescent="0.25">
      <c r="A4463" s="35">
        <v>4462</v>
      </c>
      <c r="B4463" s="87">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48.888888888888886</v>
      </c>
      <c r="N4463" s="12"/>
      <c r="O4463" s="12"/>
      <c r="P4463" s="12"/>
    </row>
    <row r="4464" spans="1:16" x14ac:dyDescent="0.25">
      <c r="A4464" s="35">
        <v>4463</v>
      </c>
      <c r="B4464" s="87">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48.888888888888886</v>
      </c>
      <c r="N4464" s="12"/>
      <c r="O4464" s="12"/>
      <c r="P4464" s="12"/>
    </row>
    <row r="4465" spans="1:16" x14ac:dyDescent="0.25">
      <c r="A4465" s="35">
        <v>4464</v>
      </c>
      <c r="B4465" s="87">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48.888888888888886</v>
      </c>
      <c r="N4465" s="12"/>
      <c r="O4465" s="12"/>
      <c r="P4465" s="12"/>
    </row>
    <row r="4466" spans="1:16" x14ac:dyDescent="0.25">
      <c r="A4466" s="35">
        <v>4465</v>
      </c>
      <c r="B4466" s="87">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48.888888888888886</v>
      </c>
      <c r="N4466" s="12"/>
      <c r="O4466" s="12"/>
      <c r="P4466" s="12"/>
    </row>
    <row r="4467" spans="1:16" x14ac:dyDescent="0.25">
      <c r="A4467" s="35">
        <v>4466</v>
      </c>
      <c r="B4467" s="87">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48.888888888888886</v>
      </c>
      <c r="N4467" s="12"/>
      <c r="O4467" s="12"/>
      <c r="P4467" s="12"/>
    </row>
    <row r="4468" spans="1:16" x14ac:dyDescent="0.25">
      <c r="A4468" s="35">
        <v>4467</v>
      </c>
      <c r="B4468" s="87">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48.888888888888886</v>
      </c>
      <c r="N4468" s="12"/>
      <c r="O4468" s="12"/>
      <c r="P4468" s="12"/>
    </row>
    <row r="4469" spans="1:16" x14ac:dyDescent="0.25">
      <c r="A4469" s="35">
        <v>4468</v>
      </c>
      <c r="B4469" s="87">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48.888888888888886</v>
      </c>
      <c r="N4469" s="12"/>
      <c r="O4469" s="12"/>
      <c r="P4469" s="12"/>
    </row>
    <row r="4470" spans="1:16" x14ac:dyDescent="0.25">
      <c r="A4470" s="35">
        <v>4469</v>
      </c>
      <c r="B4470" s="87">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48.888888888888886</v>
      </c>
      <c r="N4470" s="12"/>
      <c r="O4470" s="12"/>
      <c r="P4470" s="12"/>
    </row>
    <row r="4471" spans="1:16" x14ac:dyDescent="0.25">
      <c r="A4471" s="35">
        <v>4470</v>
      </c>
      <c r="B4471" s="87">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48.888888888888886</v>
      </c>
      <c r="N4471" s="12"/>
      <c r="O4471" s="12"/>
      <c r="P4471" s="12"/>
    </row>
    <row r="4472" spans="1:16" x14ac:dyDescent="0.25">
      <c r="A4472" s="35">
        <v>4471</v>
      </c>
      <c r="B4472" s="87">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48.888888888888886</v>
      </c>
      <c r="N4472" s="12"/>
      <c r="O4472" s="12"/>
      <c r="P4472" s="12"/>
    </row>
    <row r="4473" spans="1:16" x14ac:dyDescent="0.25">
      <c r="A4473" s="35">
        <v>4472</v>
      </c>
      <c r="B4473" s="87">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28.333333333333332</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48.888888888888886</v>
      </c>
      <c r="N4473" s="12"/>
      <c r="O4473" s="12"/>
      <c r="P4473" s="12"/>
    </row>
    <row r="4474" spans="1:16" x14ac:dyDescent="0.25">
      <c r="A4474" s="35">
        <v>4473</v>
      </c>
      <c r="B4474" s="87">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28.333333333333332</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48.888888888888886</v>
      </c>
      <c r="N4474" s="12"/>
      <c r="O4474" s="12"/>
      <c r="P4474" s="12"/>
    </row>
    <row r="4475" spans="1:16" x14ac:dyDescent="0.25">
      <c r="A4475" s="35">
        <v>4474</v>
      </c>
      <c r="B4475" s="87">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28.333333333333332</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48.888888888888886</v>
      </c>
      <c r="N4475" s="12"/>
      <c r="O4475" s="12"/>
      <c r="P4475" s="12"/>
    </row>
    <row r="4476" spans="1:16" x14ac:dyDescent="0.25">
      <c r="A4476" s="35">
        <v>4475</v>
      </c>
      <c r="B4476" s="87">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28.333333333333332</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48.888888888888886</v>
      </c>
      <c r="N4476" s="12"/>
      <c r="O4476" s="12"/>
      <c r="P4476" s="12"/>
    </row>
    <row r="4477" spans="1:16" x14ac:dyDescent="0.25">
      <c r="A4477" s="35">
        <v>4476</v>
      </c>
      <c r="B4477" s="87">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28.333333333333332</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48.888888888888886</v>
      </c>
      <c r="N4477" s="12"/>
      <c r="O4477" s="12"/>
      <c r="P4477" s="12"/>
    </row>
    <row r="4478" spans="1:16" x14ac:dyDescent="0.25">
      <c r="A4478" s="35">
        <v>4477</v>
      </c>
      <c r="B4478" s="87">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28.333333333333332</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48.888888888888886</v>
      </c>
      <c r="N4478" s="12"/>
      <c r="O4478" s="12"/>
      <c r="P4478" s="12"/>
    </row>
    <row r="4479" spans="1:16" x14ac:dyDescent="0.25">
      <c r="A4479" s="35">
        <v>4478</v>
      </c>
      <c r="B4479" s="87">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28.333333333333332</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48.888888888888886</v>
      </c>
      <c r="N4479" s="12"/>
      <c r="O4479" s="12"/>
      <c r="P4479" s="12"/>
    </row>
    <row r="4480" spans="1:16" x14ac:dyDescent="0.25">
      <c r="A4480" s="35">
        <v>4479</v>
      </c>
      <c r="B4480" s="87">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19.444444444444443</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28.333333333333332</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48.888888888888886</v>
      </c>
      <c r="N4480" s="12"/>
      <c r="O4480" s="12"/>
      <c r="P4480" s="12"/>
    </row>
    <row r="4481" spans="1:16" x14ac:dyDescent="0.25">
      <c r="A4481" s="35">
        <v>4480</v>
      </c>
      <c r="B4481" s="87">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19.444444444444443</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28.333333333333332</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48.888888888888886</v>
      </c>
      <c r="N4481" s="12"/>
      <c r="O4481" s="12"/>
      <c r="P4481" s="12"/>
    </row>
    <row r="4482" spans="1:16" x14ac:dyDescent="0.25">
      <c r="A4482" s="35">
        <v>4481</v>
      </c>
      <c r="B4482" s="87">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19.444444444444443</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28.333333333333332</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48.888888888888886</v>
      </c>
      <c r="N4482" s="12"/>
      <c r="O4482" s="12"/>
      <c r="P4482" s="12"/>
    </row>
    <row r="4483" spans="1:16" x14ac:dyDescent="0.25">
      <c r="A4483" s="35">
        <v>4482</v>
      </c>
      <c r="B4483" s="87">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19.444444444444443</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48.888888888888886</v>
      </c>
      <c r="N4483" s="12"/>
      <c r="O4483" s="12"/>
      <c r="P4483" s="12"/>
    </row>
    <row r="4484" spans="1:16" x14ac:dyDescent="0.25">
      <c r="A4484" s="35">
        <v>4483</v>
      </c>
      <c r="B4484" s="87">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19.444444444444443</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48.888888888888886</v>
      </c>
      <c r="N4484" s="12"/>
      <c r="O4484" s="12"/>
      <c r="P4484" s="12"/>
    </row>
    <row r="4485" spans="1:16" x14ac:dyDescent="0.25">
      <c r="A4485" s="35">
        <v>4484</v>
      </c>
      <c r="B4485" s="87">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19.444444444444443</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48.888888888888886</v>
      </c>
      <c r="N4485" s="12"/>
      <c r="O4485" s="12"/>
      <c r="P4485" s="12"/>
    </row>
    <row r="4486" spans="1:16" x14ac:dyDescent="0.25">
      <c r="A4486" s="35">
        <v>4485</v>
      </c>
      <c r="B4486" s="87">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48.888888888888886</v>
      </c>
      <c r="N4486" s="12"/>
      <c r="O4486" s="12"/>
      <c r="P4486" s="12"/>
    </row>
    <row r="4487" spans="1:16" x14ac:dyDescent="0.25">
      <c r="A4487" s="35">
        <v>4486</v>
      </c>
      <c r="B4487" s="87">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48.888888888888886</v>
      </c>
      <c r="N4487" s="12"/>
      <c r="O4487" s="12"/>
      <c r="P4487" s="12"/>
    </row>
    <row r="4488" spans="1:16" x14ac:dyDescent="0.25">
      <c r="A4488" s="35">
        <v>4487</v>
      </c>
      <c r="B4488" s="87">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48.888888888888886</v>
      </c>
      <c r="N4488" s="12"/>
      <c r="O4488" s="12"/>
      <c r="P4488" s="12"/>
    </row>
    <row r="4489" spans="1:16" x14ac:dyDescent="0.25">
      <c r="A4489" s="35">
        <v>4488</v>
      </c>
      <c r="B4489" s="87">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48.888888888888886</v>
      </c>
      <c r="N4489" s="12"/>
      <c r="O4489" s="12"/>
      <c r="P4489" s="12"/>
    </row>
    <row r="4490" spans="1:16" x14ac:dyDescent="0.25">
      <c r="A4490" s="35">
        <v>4489</v>
      </c>
      <c r="B4490" s="87">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48.888888888888886</v>
      </c>
      <c r="N4490" s="12"/>
      <c r="O4490" s="12"/>
      <c r="P4490" s="12"/>
    </row>
    <row r="4491" spans="1:16" x14ac:dyDescent="0.25">
      <c r="A4491" s="35">
        <v>4490</v>
      </c>
      <c r="B4491" s="87">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48.888888888888886</v>
      </c>
      <c r="N4491" s="12"/>
      <c r="O4491" s="12"/>
      <c r="P4491" s="12"/>
    </row>
    <row r="4492" spans="1:16" x14ac:dyDescent="0.25">
      <c r="A4492" s="35">
        <v>4491</v>
      </c>
      <c r="B4492" s="87">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48.888888888888886</v>
      </c>
      <c r="N4492" s="12"/>
      <c r="O4492" s="12"/>
      <c r="P4492" s="12"/>
    </row>
    <row r="4493" spans="1:16" x14ac:dyDescent="0.25">
      <c r="A4493" s="35">
        <v>4492</v>
      </c>
      <c r="B4493" s="87">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48.888888888888886</v>
      </c>
      <c r="N4493" s="12"/>
      <c r="O4493" s="12"/>
      <c r="P4493" s="12"/>
    </row>
    <row r="4494" spans="1:16" x14ac:dyDescent="0.25">
      <c r="A4494" s="35">
        <v>4493</v>
      </c>
      <c r="B4494" s="87">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48.888888888888886</v>
      </c>
      <c r="N4494" s="12"/>
      <c r="O4494" s="12"/>
      <c r="P4494" s="12"/>
    </row>
    <row r="4495" spans="1:16" x14ac:dyDescent="0.25">
      <c r="A4495" s="35">
        <v>4494</v>
      </c>
      <c r="B4495" s="87">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48.888888888888886</v>
      </c>
      <c r="N4495" s="12"/>
      <c r="O4495" s="12"/>
      <c r="P4495" s="12"/>
    </row>
    <row r="4496" spans="1:16" x14ac:dyDescent="0.25">
      <c r="A4496" s="35">
        <v>4495</v>
      </c>
      <c r="B4496" s="87">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48.888888888888886</v>
      </c>
      <c r="N4496" s="12"/>
      <c r="O4496" s="12"/>
      <c r="P4496" s="12"/>
    </row>
    <row r="4497" spans="1:16" x14ac:dyDescent="0.25">
      <c r="A4497" s="35">
        <v>4496</v>
      </c>
      <c r="B4497" s="87">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28.333333333333332</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48.888888888888886</v>
      </c>
      <c r="N4497" s="12"/>
      <c r="O4497" s="12"/>
      <c r="P4497" s="12"/>
    </row>
    <row r="4498" spans="1:16" x14ac:dyDescent="0.25">
      <c r="A4498" s="35">
        <v>4497</v>
      </c>
      <c r="B4498" s="87">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28.333333333333332</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48.888888888888886</v>
      </c>
      <c r="N4498" s="12"/>
      <c r="O4498" s="12"/>
      <c r="P4498" s="12"/>
    </row>
    <row r="4499" spans="1:16" x14ac:dyDescent="0.25">
      <c r="A4499" s="35">
        <v>4498</v>
      </c>
      <c r="B4499" s="87">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28.333333333333332</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48.888888888888886</v>
      </c>
      <c r="N4499" s="12"/>
      <c r="O4499" s="12"/>
      <c r="P4499" s="12"/>
    </row>
    <row r="4500" spans="1:16" x14ac:dyDescent="0.25">
      <c r="A4500" s="35">
        <v>4499</v>
      </c>
      <c r="B4500" s="87">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28.333333333333332</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48.888888888888886</v>
      </c>
      <c r="N4500" s="12"/>
      <c r="O4500" s="12"/>
      <c r="P4500" s="12"/>
    </row>
    <row r="4501" spans="1:16" x14ac:dyDescent="0.25">
      <c r="A4501" s="35">
        <v>4500</v>
      </c>
      <c r="B4501" s="87">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28.333333333333332</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48.888888888888886</v>
      </c>
      <c r="N4501" s="12"/>
      <c r="O4501" s="12"/>
      <c r="P4501" s="12"/>
    </row>
    <row r="4502" spans="1:16" x14ac:dyDescent="0.25">
      <c r="A4502" s="35">
        <v>4501</v>
      </c>
      <c r="B4502" s="87">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28.333333333333332</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48.888888888888886</v>
      </c>
      <c r="N4502" s="12"/>
      <c r="O4502" s="12"/>
      <c r="P4502" s="12"/>
    </row>
    <row r="4503" spans="1:16" x14ac:dyDescent="0.25">
      <c r="A4503" s="35">
        <v>4502</v>
      </c>
      <c r="B4503" s="87">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28.333333333333332</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48.888888888888886</v>
      </c>
      <c r="N4503" s="12"/>
      <c r="O4503" s="12"/>
      <c r="P4503" s="12"/>
    </row>
    <row r="4504" spans="1:16" x14ac:dyDescent="0.25">
      <c r="A4504" s="35">
        <v>4503</v>
      </c>
      <c r="B4504" s="87">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19.444444444444443</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28.333333333333332</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48.888888888888886</v>
      </c>
      <c r="N4504" s="12"/>
      <c r="O4504" s="12"/>
      <c r="P4504" s="12"/>
    </row>
    <row r="4505" spans="1:16" x14ac:dyDescent="0.25">
      <c r="A4505" s="35">
        <v>4504</v>
      </c>
      <c r="B4505" s="87">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19.444444444444443</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28.333333333333332</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48.888888888888886</v>
      </c>
      <c r="N4505" s="12"/>
      <c r="O4505" s="12"/>
      <c r="P4505" s="12"/>
    </row>
    <row r="4506" spans="1:16" x14ac:dyDescent="0.25">
      <c r="A4506" s="35">
        <v>4505</v>
      </c>
      <c r="B4506" s="87">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19.444444444444443</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28.333333333333332</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48.888888888888886</v>
      </c>
      <c r="N4506" s="12"/>
      <c r="O4506" s="12"/>
      <c r="P4506" s="12"/>
    </row>
    <row r="4507" spans="1:16" x14ac:dyDescent="0.25">
      <c r="A4507" s="35">
        <v>4506</v>
      </c>
      <c r="B4507" s="87">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19.444444444444443</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48.888888888888886</v>
      </c>
      <c r="N4507" s="12"/>
      <c r="O4507" s="12"/>
      <c r="P4507" s="12"/>
    </row>
    <row r="4508" spans="1:16" x14ac:dyDescent="0.25">
      <c r="A4508" s="35">
        <v>4507</v>
      </c>
      <c r="B4508" s="87">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19.444444444444443</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48.888888888888886</v>
      </c>
      <c r="N4508" s="12"/>
      <c r="O4508" s="12"/>
      <c r="P4508" s="12"/>
    </row>
    <row r="4509" spans="1:16" x14ac:dyDescent="0.25">
      <c r="A4509" s="35">
        <v>4508</v>
      </c>
      <c r="B4509" s="87">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19.444444444444443</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48.888888888888886</v>
      </c>
      <c r="N4509" s="12"/>
      <c r="O4509" s="12"/>
      <c r="P4509" s="12"/>
    </row>
    <row r="4510" spans="1:16" x14ac:dyDescent="0.25">
      <c r="A4510" s="35">
        <v>4509</v>
      </c>
      <c r="B4510" s="87">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48.888888888888886</v>
      </c>
      <c r="N4510" s="12"/>
      <c r="O4510" s="12"/>
      <c r="P4510" s="12"/>
    </row>
    <row r="4511" spans="1:16" x14ac:dyDescent="0.25">
      <c r="A4511" s="35">
        <v>4510</v>
      </c>
      <c r="B4511" s="87">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48.888888888888886</v>
      </c>
      <c r="N4511" s="12"/>
      <c r="O4511" s="12"/>
      <c r="P4511" s="12"/>
    </row>
    <row r="4512" spans="1:16" x14ac:dyDescent="0.25">
      <c r="A4512" s="35">
        <v>4511</v>
      </c>
      <c r="B4512" s="87">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48.888888888888886</v>
      </c>
      <c r="N4512" s="12"/>
      <c r="O4512" s="12"/>
      <c r="P4512" s="12"/>
    </row>
    <row r="4513" spans="1:16" x14ac:dyDescent="0.25">
      <c r="A4513" s="35">
        <v>4512</v>
      </c>
      <c r="B4513" s="87">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48.888888888888886</v>
      </c>
      <c r="N4513" s="12"/>
      <c r="O4513" s="12"/>
      <c r="P4513" s="12"/>
    </row>
    <row r="4514" spans="1:16" x14ac:dyDescent="0.25">
      <c r="A4514" s="35">
        <v>4513</v>
      </c>
      <c r="B4514" s="87">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48.888888888888886</v>
      </c>
      <c r="N4514" s="12"/>
      <c r="O4514" s="12"/>
      <c r="P4514" s="12"/>
    </row>
    <row r="4515" spans="1:16" x14ac:dyDescent="0.25">
      <c r="A4515" s="35">
        <v>4514</v>
      </c>
      <c r="B4515" s="87">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48.888888888888886</v>
      </c>
      <c r="N4515" s="12"/>
      <c r="O4515" s="12"/>
      <c r="P4515" s="12"/>
    </row>
    <row r="4516" spans="1:16" x14ac:dyDescent="0.25">
      <c r="A4516" s="35">
        <v>4515</v>
      </c>
      <c r="B4516" s="87">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48.888888888888886</v>
      </c>
      <c r="N4516" s="12"/>
      <c r="O4516" s="12"/>
      <c r="P4516" s="12"/>
    </row>
    <row r="4517" spans="1:16" x14ac:dyDescent="0.25">
      <c r="A4517" s="35">
        <v>4516</v>
      </c>
      <c r="B4517" s="87">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48.888888888888886</v>
      </c>
      <c r="N4517" s="12"/>
      <c r="O4517" s="12"/>
      <c r="P4517" s="12"/>
    </row>
    <row r="4518" spans="1:16" x14ac:dyDescent="0.25">
      <c r="A4518" s="35">
        <v>4517</v>
      </c>
      <c r="B4518" s="87">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48.888888888888886</v>
      </c>
      <c r="N4518" s="12"/>
      <c r="O4518" s="12"/>
      <c r="P4518" s="12"/>
    </row>
    <row r="4519" spans="1:16" x14ac:dyDescent="0.25">
      <c r="A4519" s="35">
        <v>4518</v>
      </c>
      <c r="B4519" s="87">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48.888888888888886</v>
      </c>
      <c r="N4519" s="12"/>
      <c r="O4519" s="12"/>
      <c r="P4519" s="12"/>
    </row>
    <row r="4520" spans="1:16" x14ac:dyDescent="0.25">
      <c r="A4520" s="35">
        <v>4519</v>
      </c>
      <c r="B4520" s="87">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48.888888888888886</v>
      </c>
      <c r="N4520" s="12"/>
      <c r="O4520" s="12"/>
      <c r="P4520" s="12"/>
    </row>
    <row r="4521" spans="1:16" x14ac:dyDescent="0.25">
      <c r="A4521" s="35">
        <v>4520</v>
      </c>
      <c r="B4521" s="87">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28.333333333333332</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48.888888888888886</v>
      </c>
      <c r="N4521" s="12"/>
      <c r="O4521" s="12"/>
      <c r="P4521" s="12"/>
    </row>
    <row r="4522" spans="1:16" x14ac:dyDescent="0.25">
      <c r="A4522" s="35">
        <v>4521</v>
      </c>
      <c r="B4522" s="87">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28.333333333333332</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48.888888888888886</v>
      </c>
      <c r="N4522" s="12"/>
      <c r="O4522" s="12"/>
      <c r="P4522" s="12"/>
    </row>
    <row r="4523" spans="1:16" x14ac:dyDescent="0.25">
      <c r="A4523" s="35">
        <v>4522</v>
      </c>
      <c r="B4523" s="87">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28.333333333333332</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48.888888888888886</v>
      </c>
      <c r="N4523" s="12"/>
      <c r="O4523" s="12"/>
      <c r="P4523" s="12"/>
    </row>
    <row r="4524" spans="1:16" x14ac:dyDescent="0.25">
      <c r="A4524" s="35">
        <v>4523</v>
      </c>
      <c r="B4524" s="87">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28.333333333333332</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48.888888888888886</v>
      </c>
      <c r="N4524" s="12"/>
      <c r="O4524" s="12"/>
      <c r="P4524" s="12"/>
    </row>
    <row r="4525" spans="1:16" x14ac:dyDescent="0.25">
      <c r="A4525" s="35">
        <v>4524</v>
      </c>
      <c r="B4525" s="87">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28.333333333333332</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48.888888888888886</v>
      </c>
      <c r="N4525" s="12"/>
      <c r="O4525" s="12"/>
      <c r="P4525" s="12"/>
    </row>
    <row r="4526" spans="1:16" x14ac:dyDescent="0.25">
      <c r="A4526" s="35">
        <v>4525</v>
      </c>
      <c r="B4526" s="87">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28.333333333333332</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48.888888888888886</v>
      </c>
      <c r="N4526" s="12"/>
      <c r="O4526" s="12"/>
      <c r="P4526" s="12"/>
    </row>
    <row r="4527" spans="1:16" x14ac:dyDescent="0.25">
      <c r="A4527" s="35">
        <v>4526</v>
      </c>
      <c r="B4527" s="87">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28.333333333333332</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48.888888888888886</v>
      </c>
      <c r="N4527" s="12"/>
      <c r="O4527" s="12"/>
      <c r="P4527" s="12"/>
    </row>
    <row r="4528" spans="1:16" x14ac:dyDescent="0.25">
      <c r="A4528" s="35">
        <v>4527</v>
      </c>
      <c r="B4528" s="87">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19.444444444444443</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28.333333333333332</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48.888888888888886</v>
      </c>
      <c r="N4528" s="12"/>
      <c r="O4528" s="12"/>
      <c r="P4528" s="12"/>
    </row>
    <row r="4529" spans="1:16" x14ac:dyDescent="0.25">
      <c r="A4529" s="35">
        <v>4528</v>
      </c>
      <c r="B4529" s="87">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19.444444444444443</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28.333333333333332</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48.888888888888886</v>
      </c>
      <c r="N4529" s="12"/>
      <c r="O4529" s="12"/>
      <c r="P4529" s="12"/>
    </row>
    <row r="4530" spans="1:16" x14ac:dyDescent="0.25">
      <c r="A4530" s="35">
        <v>4529</v>
      </c>
      <c r="B4530" s="87">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19.444444444444443</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28.333333333333332</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48.888888888888886</v>
      </c>
      <c r="N4530" s="12"/>
      <c r="O4530" s="12"/>
      <c r="P4530" s="12"/>
    </row>
    <row r="4531" spans="1:16" x14ac:dyDescent="0.25">
      <c r="A4531" s="35">
        <v>4530</v>
      </c>
      <c r="B4531" s="87">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19.444444444444443</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48.888888888888886</v>
      </c>
      <c r="N4531" s="12"/>
      <c r="O4531" s="12"/>
      <c r="P4531" s="12"/>
    </row>
    <row r="4532" spans="1:16" x14ac:dyDescent="0.25">
      <c r="A4532" s="35">
        <v>4531</v>
      </c>
      <c r="B4532" s="87">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19.444444444444443</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48.888888888888886</v>
      </c>
      <c r="N4532" s="12"/>
      <c r="O4532" s="12"/>
      <c r="P4532" s="12"/>
    </row>
    <row r="4533" spans="1:16" x14ac:dyDescent="0.25">
      <c r="A4533" s="35">
        <v>4532</v>
      </c>
      <c r="B4533" s="87">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19.444444444444443</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48.888888888888886</v>
      </c>
      <c r="N4533" s="12"/>
      <c r="O4533" s="12"/>
      <c r="P4533" s="12"/>
    </row>
    <row r="4534" spans="1:16" x14ac:dyDescent="0.25">
      <c r="A4534" s="35">
        <v>4533</v>
      </c>
      <c r="B4534" s="87">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48.888888888888886</v>
      </c>
      <c r="N4534" s="12"/>
      <c r="O4534" s="12"/>
      <c r="P4534" s="12"/>
    </row>
    <row r="4535" spans="1:16" x14ac:dyDescent="0.25">
      <c r="A4535" s="35">
        <v>4534</v>
      </c>
      <c r="B4535" s="87">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48.888888888888886</v>
      </c>
      <c r="N4535" s="12"/>
      <c r="O4535" s="12"/>
      <c r="P4535" s="12"/>
    </row>
    <row r="4536" spans="1:16" x14ac:dyDescent="0.25">
      <c r="A4536" s="35">
        <v>4535</v>
      </c>
      <c r="B4536" s="87">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48.888888888888886</v>
      </c>
      <c r="N4536" s="12"/>
      <c r="O4536" s="12"/>
      <c r="P4536" s="12"/>
    </row>
    <row r="4537" spans="1:16" x14ac:dyDescent="0.25">
      <c r="A4537" s="35">
        <v>4536</v>
      </c>
      <c r="B4537" s="87">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48.888888888888886</v>
      </c>
      <c r="N4537" s="12"/>
      <c r="O4537" s="12"/>
      <c r="P4537" s="12"/>
    </row>
    <row r="4538" spans="1:16" x14ac:dyDescent="0.25">
      <c r="A4538" s="35">
        <v>4537</v>
      </c>
      <c r="B4538" s="87">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48.888888888888886</v>
      </c>
      <c r="N4538" s="12"/>
      <c r="O4538" s="12"/>
      <c r="P4538" s="12"/>
    </row>
    <row r="4539" spans="1:16" x14ac:dyDescent="0.25">
      <c r="A4539" s="35">
        <v>4538</v>
      </c>
      <c r="B4539" s="87">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48.888888888888886</v>
      </c>
      <c r="N4539" s="12"/>
      <c r="O4539" s="12"/>
      <c r="P4539" s="12"/>
    </row>
    <row r="4540" spans="1:16" x14ac:dyDescent="0.25">
      <c r="A4540" s="35">
        <v>4539</v>
      </c>
      <c r="B4540" s="87">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48.888888888888886</v>
      </c>
      <c r="N4540" s="12"/>
      <c r="O4540" s="12"/>
      <c r="P4540" s="12"/>
    </row>
    <row r="4541" spans="1:16" x14ac:dyDescent="0.25">
      <c r="A4541" s="35">
        <v>4540</v>
      </c>
      <c r="B4541" s="87">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48.888888888888886</v>
      </c>
      <c r="N4541" s="12"/>
      <c r="O4541" s="12"/>
      <c r="P4541" s="12"/>
    </row>
    <row r="4542" spans="1:16" x14ac:dyDescent="0.25">
      <c r="A4542" s="35">
        <v>4541</v>
      </c>
      <c r="B4542" s="87">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48.888888888888886</v>
      </c>
      <c r="N4542" s="12"/>
      <c r="O4542" s="12"/>
      <c r="P4542" s="12"/>
    </row>
    <row r="4543" spans="1:16" x14ac:dyDescent="0.25">
      <c r="A4543" s="35">
        <v>4542</v>
      </c>
      <c r="B4543" s="87">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48.888888888888886</v>
      </c>
      <c r="N4543" s="12"/>
      <c r="O4543" s="12"/>
      <c r="P4543" s="12"/>
    </row>
    <row r="4544" spans="1:16" x14ac:dyDescent="0.25">
      <c r="A4544" s="35">
        <v>4543</v>
      </c>
      <c r="B4544" s="87">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48.888888888888886</v>
      </c>
      <c r="N4544" s="12"/>
      <c r="O4544" s="12"/>
      <c r="P4544" s="12"/>
    </row>
    <row r="4545" spans="1:16" x14ac:dyDescent="0.25">
      <c r="A4545" s="35">
        <v>4544</v>
      </c>
      <c r="B4545" s="87">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28.333333333333332</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48.888888888888886</v>
      </c>
      <c r="N4545" s="12"/>
      <c r="O4545" s="12"/>
      <c r="P4545" s="12"/>
    </row>
    <row r="4546" spans="1:16" x14ac:dyDescent="0.25">
      <c r="A4546" s="35">
        <v>4545</v>
      </c>
      <c r="B4546" s="87">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28.333333333333332</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48.888888888888886</v>
      </c>
      <c r="N4546" s="12"/>
      <c r="O4546" s="12"/>
      <c r="P4546" s="12"/>
    </row>
    <row r="4547" spans="1:16" x14ac:dyDescent="0.25">
      <c r="A4547" s="35">
        <v>4546</v>
      </c>
      <c r="B4547" s="87">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28.333333333333332</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48.888888888888886</v>
      </c>
      <c r="N4547" s="12"/>
      <c r="O4547" s="12"/>
      <c r="P4547" s="12"/>
    </row>
    <row r="4548" spans="1:16" x14ac:dyDescent="0.25">
      <c r="A4548" s="35">
        <v>4547</v>
      </c>
      <c r="B4548" s="87">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28.333333333333332</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48.888888888888886</v>
      </c>
      <c r="N4548" s="12"/>
      <c r="O4548" s="12"/>
      <c r="P4548" s="12"/>
    </row>
    <row r="4549" spans="1:16" x14ac:dyDescent="0.25">
      <c r="A4549" s="35">
        <v>4548</v>
      </c>
      <c r="B4549" s="87">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28.333333333333332</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48.888888888888886</v>
      </c>
      <c r="N4549" s="12"/>
      <c r="O4549" s="12"/>
      <c r="P4549" s="12"/>
    </row>
    <row r="4550" spans="1:16" x14ac:dyDescent="0.25">
      <c r="A4550" s="35">
        <v>4549</v>
      </c>
      <c r="B4550" s="87">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28.333333333333332</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48.888888888888886</v>
      </c>
      <c r="N4550" s="12"/>
      <c r="O4550" s="12"/>
      <c r="P4550" s="12"/>
    </row>
    <row r="4551" spans="1:16" x14ac:dyDescent="0.25">
      <c r="A4551" s="35">
        <v>4550</v>
      </c>
      <c r="B4551" s="87">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28.333333333333332</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48.888888888888886</v>
      </c>
      <c r="N4551" s="12"/>
      <c r="O4551" s="12"/>
      <c r="P4551" s="12"/>
    </row>
    <row r="4552" spans="1:16" x14ac:dyDescent="0.25">
      <c r="A4552" s="35">
        <v>4551</v>
      </c>
      <c r="B4552" s="87">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19.444444444444443</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28.333333333333332</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48.888888888888886</v>
      </c>
      <c r="N4552" s="12"/>
      <c r="O4552" s="12"/>
      <c r="P4552" s="12"/>
    </row>
    <row r="4553" spans="1:16" x14ac:dyDescent="0.25">
      <c r="A4553" s="35">
        <v>4552</v>
      </c>
      <c r="B4553" s="87">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19.444444444444443</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28.333333333333332</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48.888888888888886</v>
      </c>
      <c r="N4553" s="12"/>
      <c r="O4553" s="12"/>
      <c r="P4553" s="12"/>
    </row>
    <row r="4554" spans="1:16" x14ac:dyDescent="0.25">
      <c r="A4554" s="35">
        <v>4553</v>
      </c>
      <c r="B4554" s="87">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19.444444444444443</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28.333333333333332</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48.888888888888886</v>
      </c>
      <c r="N4554" s="12"/>
      <c r="O4554" s="12"/>
      <c r="P4554" s="12"/>
    </row>
    <row r="4555" spans="1:16" x14ac:dyDescent="0.25">
      <c r="A4555" s="35">
        <v>4554</v>
      </c>
      <c r="B4555" s="87">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19.444444444444443</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48.888888888888886</v>
      </c>
      <c r="N4555" s="12"/>
      <c r="O4555" s="12"/>
      <c r="P4555" s="12"/>
    </row>
    <row r="4556" spans="1:16" x14ac:dyDescent="0.25">
      <c r="A4556" s="35">
        <v>4555</v>
      </c>
      <c r="B4556" s="87">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19.444444444444443</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48.888888888888886</v>
      </c>
      <c r="N4556" s="12"/>
      <c r="O4556" s="12"/>
      <c r="P4556" s="12"/>
    </row>
    <row r="4557" spans="1:16" x14ac:dyDescent="0.25">
      <c r="A4557" s="35">
        <v>4556</v>
      </c>
      <c r="B4557" s="87">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19.444444444444443</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48.888888888888886</v>
      </c>
      <c r="N4557" s="12"/>
      <c r="O4557" s="12"/>
      <c r="P4557" s="12"/>
    </row>
    <row r="4558" spans="1:16" x14ac:dyDescent="0.25">
      <c r="A4558" s="35">
        <v>4557</v>
      </c>
      <c r="B4558" s="87">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48.888888888888886</v>
      </c>
      <c r="N4558" s="12"/>
      <c r="O4558" s="12"/>
      <c r="P4558" s="12"/>
    </row>
    <row r="4559" spans="1:16" x14ac:dyDescent="0.25">
      <c r="A4559" s="35">
        <v>4558</v>
      </c>
      <c r="B4559" s="87">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48.888888888888886</v>
      </c>
      <c r="N4559" s="12"/>
      <c r="O4559" s="12"/>
      <c r="P4559" s="12"/>
    </row>
    <row r="4560" spans="1:16" x14ac:dyDescent="0.25">
      <c r="A4560" s="35">
        <v>4559</v>
      </c>
      <c r="B4560" s="87">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48.888888888888886</v>
      </c>
      <c r="N4560" s="12"/>
      <c r="O4560" s="12"/>
      <c r="P4560" s="12"/>
    </row>
    <row r="4561" spans="1:16" x14ac:dyDescent="0.25">
      <c r="A4561" s="35">
        <v>4560</v>
      </c>
      <c r="B4561" s="87">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48.888888888888886</v>
      </c>
      <c r="N4561" s="12"/>
      <c r="O4561" s="12"/>
      <c r="P4561" s="12"/>
    </row>
    <row r="4562" spans="1:16" x14ac:dyDescent="0.25">
      <c r="A4562" s="35">
        <v>4561</v>
      </c>
      <c r="B4562" s="87">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48.888888888888886</v>
      </c>
      <c r="N4562" s="12"/>
      <c r="O4562" s="12"/>
      <c r="P4562" s="12"/>
    </row>
    <row r="4563" spans="1:16" x14ac:dyDescent="0.25">
      <c r="A4563" s="35">
        <v>4562</v>
      </c>
      <c r="B4563" s="87">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48.888888888888886</v>
      </c>
      <c r="N4563" s="12"/>
      <c r="O4563" s="12"/>
      <c r="P4563" s="12"/>
    </row>
    <row r="4564" spans="1:16" x14ac:dyDescent="0.25">
      <c r="A4564" s="35">
        <v>4563</v>
      </c>
      <c r="B4564" s="87">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48.888888888888886</v>
      </c>
      <c r="N4564" s="12"/>
      <c r="O4564" s="12"/>
      <c r="P4564" s="12"/>
    </row>
    <row r="4565" spans="1:16" x14ac:dyDescent="0.25">
      <c r="A4565" s="35">
        <v>4564</v>
      </c>
      <c r="B4565" s="87">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48.888888888888886</v>
      </c>
      <c r="N4565" s="12"/>
      <c r="O4565" s="12"/>
      <c r="P4565" s="12"/>
    </row>
    <row r="4566" spans="1:16" x14ac:dyDescent="0.25">
      <c r="A4566" s="35">
        <v>4565</v>
      </c>
      <c r="B4566" s="87">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48.888888888888886</v>
      </c>
      <c r="N4566" s="12"/>
      <c r="O4566" s="12"/>
      <c r="P4566" s="12"/>
    </row>
    <row r="4567" spans="1:16" x14ac:dyDescent="0.25">
      <c r="A4567" s="35">
        <v>4566</v>
      </c>
      <c r="B4567" s="87">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48.888888888888886</v>
      </c>
      <c r="N4567" s="12"/>
      <c r="O4567" s="12"/>
      <c r="P4567" s="12"/>
    </row>
    <row r="4568" spans="1:16" x14ac:dyDescent="0.25">
      <c r="A4568" s="35">
        <v>4567</v>
      </c>
      <c r="B4568" s="87">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48.888888888888886</v>
      </c>
      <c r="N4568" s="12"/>
      <c r="O4568" s="12"/>
      <c r="P4568" s="12"/>
    </row>
    <row r="4569" spans="1:16" x14ac:dyDescent="0.25">
      <c r="A4569" s="35">
        <v>4568</v>
      </c>
      <c r="B4569" s="87">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28.333333333333332</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48.888888888888886</v>
      </c>
      <c r="N4569" s="12"/>
      <c r="O4569" s="12"/>
      <c r="P4569" s="12"/>
    </row>
    <row r="4570" spans="1:16" x14ac:dyDescent="0.25">
      <c r="A4570" s="35">
        <v>4569</v>
      </c>
      <c r="B4570" s="87">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28.333333333333332</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48.888888888888886</v>
      </c>
      <c r="N4570" s="12"/>
      <c r="O4570" s="12"/>
      <c r="P4570" s="12"/>
    </row>
    <row r="4571" spans="1:16" x14ac:dyDescent="0.25">
      <c r="A4571" s="35">
        <v>4570</v>
      </c>
      <c r="B4571" s="87">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28.333333333333332</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48.888888888888886</v>
      </c>
      <c r="N4571" s="12"/>
      <c r="O4571" s="12"/>
      <c r="P4571" s="12"/>
    </row>
    <row r="4572" spans="1:16" x14ac:dyDescent="0.25">
      <c r="A4572" s="35">
        <v>4571</v>
      </c>
      <c r="B4572" s="87">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28.333333333333332</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48.888888888888886</v>
      </c>
      <c r="N4572" s="12"/>
      <c r="O4572" s="12"/>
      <c r="P4572" s="12"/>
    </row>
    <row r="4573" spans="1:16" x14ac:dyDescent="0.25">
      <c r="A4573" s="35">
        <v>4572</v>
      </c>
      <c r="B4573" s="87">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28.333333333333332</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48.888888888888886</v>
      </c>
      <c r="N4573" s="12"/>
      <c r="O4573" s="12"/>
      <c r="P4573" s="12"/>
    </row>
    <row r="4574" spans="1:16" x14ac:dyDescent="0.25">
      <c r="A4574" s="35">
        <v>4573</v>
      </c>
      <c r="B4574" s="87">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28.333333333333332</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48.888888888888886</v>
      </c>
      <c r="N4574" s="12"/>
      <c r="O4574" s="12"/>
      <c r="P4574" s="12"/>
    </row>
    <row r="4575" spans="1:16" x14ac:dyDescent="0.25">
      <c r="A4575" s="35">
        <v>4574</v>
      </c>
      <c r="B4575" s="87">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28.333333333333332</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48.888888888888886</v>
      </c>
      <c r="N4575" s="12"/>
      <c r="O4575" s="12"/>
      <c r="P4575" s="12"/>
    </row>
    <row r="4576" spans="1:16" x14ac:dyDescent="0.25">
      <c r="A4576" s="35">
        <v>4575</v>
      </c>
      <c r="B4576" s="87">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19.444444444444443</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28.333333333333332</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48.888888888888886</v>
      </c>
      <c r="N4576" s="12"/>
      <c r="O4576" s="12"/>
      <c r="P4576" s="12"/>
    </row>
    <row r="4577" spans="1:16" x14ac:dyDescent="0.25">
      <c r="A4577" s="35">
        <v>4576</v>
      </c>
      <c r="B4577" s="87">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19.444444444444443</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28.333333333333332</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48.888888888888886</v>
      </c>
      <c r="N4577" s="12"/>
      <c r="O4577" s="12"/>
      <c r="P4577" s="12"/>
    </row>
    <row r="4578" spans="1:16" x14ac:dyDescent="0.25">
      <c r="A4578" s="35">
        <v>4577</v>
      </c>
      <c r="B4578" s="87">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19.444444444444443</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28.333333333333332</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48.888888888888886</v>
      </c>
      <c r="N4578" s="12"/>
      <c r="O4578" s="12"/>
      <c r="P4578" s="12"/>
    </row>
    <row r="4579" spans="1:16" x14ac:dyDescent="0.25">
      <c r="A4579" s="35">
        <v>4578</v>
      </c>
      <c r="B4579" s="87">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19.444444444444443</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48.888888888888886</v>
      </c>
      <c r="N4579" s="12"/>
      <c r="O4579" s="12"/>
      <c r="P4579" s="12"/>
    </row>
    <row r="4580" spans="1:16" x14ac:dyDescent="0.25">
      <c r="A4580" s="35">
        <v>4579</v>
      </c>
      <c r="B4580" s="87">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19.444444444444443</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48.888888888888886</v>
      </c>
      <c r="N4580" s="12"/>
      <c r="O4580" s="12"/>
      <c r="P4580" s="12"/>
    </row>
    <row r="4581" spans="1:16" x14ac:dyDescent="0.25">
      <c r="A4581" s="35">
        <v>4580</v>
      </c>
      <c r="B4581" s="87">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19.444444444444443</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48.888888888888886</v>
      </c>
      <c r="N4581" s="12"/>
      <c r="O4581" s="12"/>
      <c r="P4581" s="12"/>
    </row>
    <row r="4582" spans="1:16" x14ac:dyDescent="0.25">
      <c r="A4582" s="35">
        <v>4581</v>
      </c>
      <c r="B4582" s="87">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48.888888888888886</v>
      </c>
      <c r="N4582" s="12"/>
      <c r="O4582" s="12"/>
      <c r="P4582" s="12"/>
    </row>
    <row r="4583" spans="1:16" x14ac:dyDescent="0.25">
      <c r="A4583" s="35">
        <v>4582</v>
      </c>
      <c r="B4583" s="87">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48.888888888888886</v>
      </c>
      <c r="N4583" s="12"/>
      <c r="O4583" s="12"/>
      <c r="P4583" s="12"/>
    </row>
    <row r="4584" spans="1:16" x14ac:dyDescent="0.25">
      <c r="A4584" s="35">
        <v>4583</v>
      </c>
      <c r="B4584" s="87">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48.888888888888886</v>
      </c>
      <c r="N4584" s="12"/>
      <c r="O4584" s="12"/>
      <c r="P4584" s="12"/>
    </row>
    <row r="4585" spans="1:16" x14ac:dyDescent="0.25">
      <c r="A4585" s="35">
        <v>4584</v>
      </c>
      <c r="B4585" s="87">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48.888888888888886</v>
      </c>
      <c r="N4585" s="12"/>
      <c r="O4585" s="12"/>
      <c r="P4585" s="12"/>
    </row>
    <row r="4586" spans="1:16" x14ac:dyDescent="0.25">
      <c r="A4586" s="35">
        <v>4585</v>
      </c>
      <c r="B4586" s="87">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48.888888888888886</v>
      </c>
      <c r="N4586" s="12"/>
      <c r="O4586" s="12"/>
      <c r="P4586" s="12"/>
    </row>
    <row r="4587" spans="1:16" x14ac:dyDescent="0.25">
      <c r="A4587" s="35">
        <v>4586</v>
      </c>
      <c r="B4587" s="87">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48.888888888888886</v>
      </c>
      <c r="N4587" s="12"/>
      <c r="O4587" s="12"/>
      <c r="P4587" s="12"/>
    </row>
    <row r="4588" spans="1:16" x14ac:dyDescent="0.25">
      <c r="A4588" s="35">
        <v>4587</v>
      </c>
      <c r="B4588" s="87">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48.888888888888886</v>
      </c>
      <c r="N4588" s="12"/>
      <c r="O4588" s="12"/>
      <c r="P4588" s="12"/>
    </row>
    <row r="4589" spans="1:16" x14ac:dyDescent="0.25">
      <c r="A4589" s="35">
        <v>4588</v>
      </c>
      <c r="B4589" s="87">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48.888888888888886</v>
      </c>
      <c r="N4589" s="12"/>
      <c r="O4589" s="12"/>
      <c r="P4589" s="12"/>
    </row>
    <row r="4590" spans="1:16" x14ac:dyDescent="0.25">
      <c r="A4590" s="35">
        <v>4589</v>
      </c>
      <c r="B4590" s="87">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48.888888888888886</v>
      </c>
      <c r="N4590" s="12"/>
      <c r="O4590" s="12"/>
      <c r="P4590" s="12"/>
    </row>
    <row r="4591" spans="1:16" x14ac:dyDescent="0.25">
      <c r="A4591" s="35">
        <v>4590</v>
      </c>
      <c r="B4591" s="87">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48.888888888888886</v>
      </c>
      <c r="N4591" s="12"/>
      <c r="O4591" s="12"/>
      <c r="P4591" s="12"/>
    </row>
    <row r="4592" spans="1:16" x14ac:dyDescent="0.25">
      <c r="A4592" s="35">
        <v>4591</v>
      </c>
      <c r="B4592" s="87">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48.888888888888886</v>
      </c>
      <c r="N4592" s="12"/>
      <c r="O4592" s="12"/>
      <c r="P4592" s="12"/>
    </row>
    <row r="4593" spans="1:16" x14ac:dyDescent="0.25">
      <c r="A4593" s="35">
        <v>4592</v>
      </c>
      <c r="B4593" s="87">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28.333333333333332</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48.888888888888886</v>
      </c>
      <c r="N4593" s="12"/>
      <c r="O4593" s="12"/>
      <c r="P4593" s="12"/>
    </row>
    <row r="4594" spans="1:16" x14ac:dyDescent="0.25">
      <c r="A4594" s="35">
        <v>4593</v>
      </c>
      <c r="B4594" s="87">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28.333333333333332</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48.888888888888886</v>
      </c>
      <c r="N4594" s="12"/>
      <c r="O4594" s="12"/>
      <c r="P4594" s="12"/>
    </row>
    <row r="4595" spans="1:16" x14ac:dyDescent="0.25">
      <c r="A4595" s="35">
        <v>4594</v>
      </c>
      <c r="B4595" s="87">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28.333333333333332</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48.888888888888886</v>
      </c>
      <c r="N4595" s="12"/>
      <c r="O4595" s="12"/>
      <c r="P4595" s="12"/>
    </row>
    <row r="4596" spans="1:16" x14ac:dyDescent="0.25">
      <c r="A4596" s="35">
        <v>4595</v>
      </c>
      <c r="B4596" s="87">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28.333333333333332</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48.888888888888886</v>
      </c>
      <c r="N4596" s="12"/>
      <c r="O4596" s="12"/>
      <c r="P4596" s="12"/>
    </row>
    <row r="4597" spans="1:16" x14ac:dyDescent="0.25">
      <c r="A4597" s="35">
        <v>4596</v>
      </c>
      <c r="B4597" s="87">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28.333333333333332</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48.888888888888886</v>
      </c>
      <c r="N4597" s="12"/>
      <c r="O4597" s="12"/>
      <c r="P4597" s="12"/>
    </row>
    <row r="4598" spans="1:16" x14ac:dyDescent="0.25">
      <c r="A4598" s="35">
        <v>4597</v>
      </c>
      <c r="B4598" s="87">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28.333333333333332</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48.888888888888886</v>
      </c>
      <c r="N4598" s="12"/>
      <c r="O4598" s="12"/>
      <c r="P4598" s="12"/>
    </row>
    <row r="4599" spans="1:16" x14ac:dyDescent="0.25">
      <c r="A4599" s="35">
        <v>4598</v>
      </c>
      <c r="B4599" s="87">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28.333333333333332</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48.888888888888886</v>
      </c>
      <c r="N4599" s="12"/>
      <c r="O4599" s="12"/>
      <c r="P4599" s="12"/>
    </row>
    <row r="4600" spans="1:16" x14ac:dyDescent="0.25">
      <c r="A4600" s="35">
        <v>4599</v>
      </c>
      <c r="B4600" s="87">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19.444444444444443</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28.333333333333332</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48.888888888888886</v>
      </c>
      <c r="N4600" s="12"/>
      <c r="O4600" s="12"/>
      <c r="P4600" s="12"/>
    </row>
    <row r="4601" spans="1:16" x14ac:dyDescent="0.25">
      <c r="A4601" s="35">
        <v>4600</v>
      </c>
      <c r="B4601" s="87">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19.444444444444443</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28.333333333333332</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48.888888888888886</v>
      </c>
      <c r="N4601" s="12"/>
      <c r="O4601" s="12"/>
      <c r="P4601" s="12"/>
    </row>
    <row r="4602" spans="1:16" x14ac:dyDescent="0.25">
      <c r="A4602" s="35">
        <v>4601</v>
      </c>
      <c r="B4602" s="87">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19.444444444444443</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28.333333333333332</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48.888888888888886</v>
      </c>
      <c r="N4602" s="12"/>
      <c r="O4602" s="12"/>
      <c r="P4602" s="12"/>
    </row>
    <row r="4603" spans="1:16" x14ac:dyDescent="0.25">
      <c r="A4603" s="35">
        <v>4602</v>
      </c>
      <c r="B4603" s="87">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19.444444444444443</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48.888888888888886</v>
      </c>
      <c r="N4603" s="12"/>
      <c r="O4603" s="12"/>
      <c r="P4603" s="12"/>
    </row>
    <row r="4604" spans="1:16" x14ac:dyDescent="0.25">
      <c r="A4604" s="35">
        <v>4603</v>
      </c>
      <c r="B4604" s="87">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19.444444444444443</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48.888888888888886</v>
      </c>
      <c r="N4604" s="12"/>
      <c r="O4604" s="12"/>
      <c r="P4604" s="12"/>
    </row>
    <row r="4605" spans="1:16" x14ac:dyDescent="0.25">
      <c r="A4605" s="35">
        <v>4604</v>
      </c>
      <c r="B4605" s="87">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19.444444444444443</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48.888888888888886</v>
      </c>
      <c r="N4605" s="12"/>
      <c r="O4605" s="12"/>
      <c r="P4605" s="12"/>
    </row>
    <row r="4606" spans="1:16" x14ac:dyDescent="0.25">
      <c r="A4606" s="35">
        <v>4605</v>
      </c>
      <c r="B4606" s="87">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48.888888888888886</v>
      </c>
      <c r="N4606" s="12"/>
      <c r="O4606" s="12"/>
      <c r="P4606" s="12"/>
    </row>
    <row r="4607" spans="1:16" x14ac:dyDescent="0.25">
      <c r="A4607" s="35">
        <v>4606</v>
      </c>
      <c r="B4607" s="87">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48.888888888888886</v>
      </c>
      <c r="N4607" s="12"/>
      <c r="O4607" s="12"/>
      <c r="P4607" s="12"/>
    </row>
    <row r="4608" spans="1:16" x14ac:dyDescent="0.25">
      <c r="A4608" s="35">
        <v>4607</v>
      </c>
      <c r="B4608" s="87">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48.888888888888886</v>
      </c>
      <c r="N4608" s="12"/>
      <c r="O4608" s="12"/>
      <c r="P4608" s="12"/>
    </row>
    <row r="4609" spans="1:16" x14ac:dyDescent="0.25">
      <c r="A4609" s="35">
        <v>4608</v>
      </c>
      <c r="B4609" s="87">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48.888888888888886</v>
      </c>
      <c r="N4609" s="12"/>
      <c r="O4609" s="12"/>
      <c r="P4609" s="12"/>
    </row>
    <row r="4610" spans="1:16" x14ac:dyDescent="0.25">
      <c r="A4610" s="35">
        <v>4609</v>
      </c>
      <c r="B4610" s="87">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48.888888888888886</v>
      </c>
      <c r="N4610" s="12"/>
      <c r="O4610" s="12"/>
      <c r="P4610" s="12"/>
    </row>
    <row r="4611" spans="1:16" x14ac:dyDescent="0.25">
      <c r="A4611" s="35">
        <v>4610</v>
      </c>
      <c r="B4611" s="87">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48.888888888888886</v>
      </c>
      <c r="N4611" s="12"/>
      <c r="O4611" s="12"/>
      <c r="P4611" s="12"/>
    </row>
    <row r="4612" spans="1:16" x14ac:dyDescent="0.25">
      <c r="A4612" s="35">
        <v>4611</v>
      </c>
      <c r="B4612" s="87">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48.888888888888886</v>
      </c>
      <c r="N4612" s="12"/>
      <c r="O4612" s="12"/>
      <c r="P4612" s="12"/>
    </row>
    <row r="4613" spans="1:16" x14ac:dyDescent="0.25">
      <c r="A4613" s="35">
        <v>4612</v>
      </c>
      <c r="B4613" s="87">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48.888888888888886</v>
      </c>
      <c r="N4613" s="12"/>
      <c r="O4613" s="12"/>
      <c r="P4613" s="12"/>
    </row>
    <row r="4614" spans="1:16" x14ac:dyDescent="0.25">
      <c r="A4614" s="35">
        <v>4613</v>
      </c>
      <c r="B4614" s="87">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48.888888888888886</v>
      </c>
      <c r="N4614" s="12"/>
      <c r="O4614" s="12"/>
      <c r="P4614" s="12"/>
    </row>
    <row r="4615" spans="1:16" x14ac:dyDescent="0.25">
      <c r="A4615" s="35">
        <v>4614</v>
      </c>
      <c r="B4615" s="87">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48.888888888888886</v>
      </c>
      <c r="N4615" s="12"/>
      <c r="O4615" s="12"/>
      <c r="P4615" s="12"/>
    </row>
    <row r="4616" spans="1:16" x14ac:dyDescent="0.25">
      <c r="A4616" s="35">
        <v>4615</v>
      </c>
      <c r="B4616" s="87">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48.888888888888886</v>
      </c>
      <c r="N4616" s="12"/>
      <c r="O4616" s="12"/>
      <c r="P4616" s="12"/>
    </row>
    <row r="4617" spans="1:16" x14ac:dyDescent="0.25">
      <c r="A4617" s="35">
        <v>4616</v>
      </c>
      <c r="B4617" s="87">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28.333333333333332</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48.888888888888886</v>
      </c>
      <c r="N4617" s="12"/>
      <c r="O4617" s="12"/>
      <c r="P4617" s="12"/>
    </row>
    <row r="4618" spans="1:16" x14ac:dyDescent="0.25">
      <c r="A4618" s="35">
        <v>4617</v>
      </c>
      <c r="B4618" s="87">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28.333333333333332</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48.888888888888886</v>
      </c>
      <c r="N4618" s="12"/>
      <c r="O4618" s="12"/>
      <c r="P4618" s="12"/>
    </row>
    <row r="4619" spans="1:16" x14ac:dyDescent="0.25">
      <c r="A4619" s="35">
        <v>4618</v>
      </c>
      <c r="B4619" s="87">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28.333333333333332</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48.888888888888886</v>
      </c>
      <c r="N4619" s="12"/>
      <c r="O4619" s="12"/>
      <c r="P4619" s="12"/>
    </row>
    <row r="4620" spans="1:16" x14ac:dyDescent="0.25">
      <c r="A4620" s="35">
        <v>4619</v>
      </c>
      <c r="B4620" s="87">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28.333333333333332</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48.888888888888886</v>
      </c>
      <c r="N4620" s="12"/>
      <c r="O4620" s="12"/>
      <c r="P4620" s="12"/>
    </row>
    <row r="4621" spans="1:16" x14ac:dyDescent="0.25">
      <c r="A4621" s="35">
        <v>4620</v>
      </c>
      <c r="B4621" s="87">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28.333333333333332</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48.888888888888886</v>
      </c>
      <c r="N4621" s="12"/>
      <c r="O4621" s="12"/>
      <c r="P4621" s="12"/>
    </row>
    <row r="4622" spans="1:16" x14ac:dyDescent="0.25">
      <c r="A4622" s="35">
        <v>4621</v>
      </c>
      <c r="B4622" s="87">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28.333333333333332</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48.888888888888886</v>
      </c>
      <c r="N4622" s="12"/>
      <c r="O4622" s="12"/>
      <c r="P4622" s="12"/>
    </row>
    <row r="4623" spans="1:16" x14ac:dyDescent="0.25">
      <c r="A4623" s="35">
        <v>4622</v>
      </c>
      <c r="B4623" s="87">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28.333333333333332</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48.888888888888886</v>
      </c>
      <c r="N4623" s="12"/>
      <c r="O4623" s="12"/>
      <c r="P4623" s="12"/>
    </row>
    <row r="4624" spans="1:16" x14ac:dyDescent="0.25">
      <c r="A4624" s="35">
        <v>4623</v>
      </c>
      <c r="B4624" s="87">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19.444444444444443</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28.333333333333332</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48.888888888888886</v>
      </c>
      <c r="N4624" s="12"/>
      <c r="O4624" s="12"/>
      <c r="P4624" s="12"/>
    </row>
    <row r="4625" spans="1:16" x14ac:dyDescent="0.25">
      <c r="A4625" s="35">
        <v>4624</v>
      </c>
      <c r="B4625" s="87">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19.444444444444443</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28.333333333333332</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48.888888888888886</v>
      </c>
      <c r="N4625" s="12"/>
      <c r="O4625" s="12"/>
      <c r="P4625" s="12"/>
    </row>
    <row r="4626" spans="1:16" x14ac:dyDescent="0.25">
      <c r="A4626" s="35">
        <v>4625</v>
      </c>
      <c r="B4626" s="87">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19.444444444444443</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28.333333333333332</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48.888888888888886</v>
      </c>
      <c r="N4626" s="12"/>
      <c r="O4626" s="12"/>
      <c r="P4626" s="12"/>
    </row>
    <row r="4627" spans="1:16" x14ac:dyDescent="0.25">
      <c r="A4627" s="35">
        <v>4626</v>
      </c>
      <c r="B4627" s="87">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19.444444444444443</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48.888888888888886</v>
      </c>
      <c r="N4627" s="12"/>
      <c r="O4627" s="12"/>
      <c r="P4627" s="12"/>
    </row>
    <row r="4628" spans="1:16" x14ac:dyDescent="0.25">
      <c r="A4628" s="35">
        <v>4627</v>
      </c>
      <c r="B4628" s="87">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19.444444444444443</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48.888888888888886</v>
      </c>
      <c r="N4628" s="12"/>
      <c r="O4628" s="12"/>
      <c r="P4628" s="12"/>
    </row>
    <row r="4629" spans="1:16" x14ac:dyDescent="0.25">
      <c r="A4629" s="35">
        <v>4628</v>
      </c>
      <c r="B4629" s="87">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19.444444444444443</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48.888888888888886</v>
      </c>
      <c r="N4629" s="12"/>
      <c r="O4629" s="12"/>
      <c r="P4629" s="12"/>
    </row>
    <row r="4630" spans="1:16" x14ac:dyDescent="0.25">
      <c r="A4630" s="35">
        <v>4629</v>
      </c>
      <c r="B4630" s="87">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48.888888888888886</v>
      </c>
      <c r="N4630" s="12"/>
      <c r="O4630" s="12"/>
      <c r="P4630" s="12"/>
    </row>
    <row r="4631" spans="1:16" x14ac:dyDescent="0.25">
      <c r="A4631" s="35">
        <v>4630</v>
      </c>
      <c r="B4631" s="87">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48.888888888888886</v>
      </c>
      <c r="N4631" s="12"/>
      <c r="O4631" s="12"/>
      <c r="P4631" s="12"/>
    </row>
    <row r="4632" spans="1:16" x14ac:dyDescent="0.25">
      <c r="A4632" s="35">
        <v>4631</v>
      </c>
      <c r="B4632" s="87">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48.888888888888886</v>
      </c>
      <c r="N4632" s="12"/>
      <c r="O4632" s="12"/>
      <c r="P4632" s="12"/>
    </row>
    <row r="4633" spans="1:16" x14ac:dyDescent="0.25">
      <c r="A4633" s="35">
        <v>4632</v>
      </c>
      <c r="B4633" s="87">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48.888888888888886</v>
      </c>
      <c r="N4633" s="12"/>
      <c r="O4633" s="12"/>
      <c r="P4633" s="12"/>
    </row>
    <row r="4634" spans="1:16" x14ac:dyDescent="0.25">
      <c r="A4634" s="35">
        <v>4633</v>
      </c>
      <c r="B4634" s="87">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48.888888888888886</v>
      </c>
      <c r="N4634" s="12"/>
      <c r="O4634" s="12"/>
      <c r="P4634" s="12"/>
    </row>
    <row r="4635" spans="1:16" x14ac:dyDescent="0.25">
      <c r="A4635" s="35">
        <v>4634</v>
      </c>
      <c r="B4635" s="87">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48.888888888888886</v>
      </c>
      <c r="N4635" s="12"/>
      <c r="O4635" s="12"/>
      <c r="P4635" s="12"/>
    </row>
    <row r="4636" spans="1:16" x14ac:dyDescent="0.25">
      <c r="A4636" s="35">
        <v>4635</v>
      </c>
      <c r="B4636" s="87">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48.888888888888886</v>
      </c>
      <c r="N4636" s="12"/>
      <c r="O4636" s="12"/>
      <c r="P4636" s="12"/>
    </row>
    <row r="4637" spans="1:16" x14ac:dyDescent="0.25">
      <c r="A4637" s="35">
        <v>4636</v>
      </c>
      <c r="B4637" s="87">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48.888888888888886</v>
      </c>
      <c r="N4637" s="12"/>
      <c r="O4637" s="12"/>
      <c r="P4637" s="12"/>
    </row>
    <row r="4638" spans="1:16" x14ac:dyDescent="0.25">
      <c r="A4638" s="35">
        <v>4637</v>
      </c>
      <c r="B4638" s="87">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48.888888888888886</v>
      </c>
      <c r="N4638" s="12"/>
      <c r="O4638" s="12"/>
      <c r="P4638" s="12"/>
    </row>
    <row r="4639" spans="1:16" x14ac:dyDescent="0.25">
      <c r="A4639" s="35">
        <v>4638</v>
      </c>
      <c r="B4639" s="87">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48.888888888888886</v>
      </c>
      <c r="N4639" s="12"/>
      <c r="O4639" s="12"/>
      <c r="P4639" s="12"/>
    </row>
    <row r="4640" spans="1:16" x14ac:dyDescent="0.25">
      <c r="A4640" s="35">
        <v>4639</v>
      </c>
      <c r="B4640" s="87">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48.888888888888886</v>
      </c>
      <c r="N4640" s="12"/>
      <c r="O4640" s="12"/>
      <c r="P4640" s="12"/>
    </row>
    <row r="4641" spans="1:16" x14ac:dyDescent="0.25">
      <c r="A4641" s="35">
        <v>4640</v>
      </c>
      <c r="B4641" s="87">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28.333333333333332</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48.888888888888886</v>
      </c>
      <c r="N4641" s="12"/>
      <c r="O4641" s="12"/>
      <c r="P4641" s="12"/>
    </row>
    <row r="4642" spans="1:16" x14ac:dyDescent="0.25">
      <c r="A4642" s="35">
        <v>4641</v>
      </c>
      <c r="B4642" s="87">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28.333333333333332</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48.888888888888886</v>
      </c>
      <c r="N4642" s="12"/>
      <c r="O4642" s="12"/>
      <c r="P4642" s="12"/>
    </row>
    <row r="4643" spans="1:16" x14ac:dyDescent="0.25">
      <c r="A4643" s="35">
        <v>4642</v>
      </c>
      <c r="B4643" s="87">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28.333333333333332</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48.888888888888886</v>
      </c>
      <c r="N4643" s="12"/>
      <c r="O4643" s="12"/>
      <c r="P4643" s="12"/>
    </row>
    <row r="4644" spans="1:16" x14ac:dyDescent="0.25">
      <c r="A4644" s="35">
        <v>4643</v>
      </c>
      <c r="B4644" s="87">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28.333333333333332</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48.888888888888886</v>
      </c>
      <c r="N4644" s="12"/>
      <c r="O4644" s="12"/>
      <c r="P4644" s="12"/>
    </row>
    <row r="4645" spans="1:16" x14ac:dyDescent="0.25">
      <c r="A4645" s="35">
        <v>4644</v>
      </c>
      <c r="B4645" s="87">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28.333333333333332</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48.888888888888886</v>
      </c>
      <c r="N4645" s="12"/>
      <c r="O4645" s="12"/>
      <c r="P4645" s="12"/>
    </row>
    <row r="4646" spans="1:16" x14ac:dyDescent="0.25">
      <c r="A4646" s="35">
        <v>4645</v>
      </c>
      <c r="B4646" s="87">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28.333333333333332</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48.888888888888886</v>
      </c>
      <c r="N4646" s="12"/>
      <c r="O4646" s="12"/>
      <c r="P4646" s="12"/>
    </row>
    <row r="4647" spans="1:16" x14ac:dyDescent="0.25">
      <c r="A4647" s="35">
        <v>4646</v>
      </c>
      <c r="B4647" s="87">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28.333333333333332</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48.888888888888886</v>
      </c>
      <c r="N4647" s="12"/>
      <c r="O4647" s="12"/>
      <c r="P4647" s="12"/>
    </row>
    <row r="4648" spans="1:16" x14ac:dyDescent="0.25">
      <c r="A4648" s="35">
        <v>4647</v>
      </c>
      <c r="B4648" s="87">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19.444444444444443</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28.333333333333332</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48.888888888888886</v>
      </c>
      <c r="N4648" s="12"/>
      <c r="O4648" s="12"/>
      <c r="P4648" s="12"/>
    </row>
    <row r="4649" spans="1:16" x14ac:dyDescent="0.25">
      <c r="A4649" s="35">
        <v>4648</v>
      </c>
      <c r="B4649" s="87">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19.444444444444443</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28.333333333333332</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48.888888888888886</v>
      </c>
      <c r="N4649" s="12"/>
      <c r="O4649" s="12"/>
      <c r="P4649" s="12"/>
    </row>
    <row r="4650" spans="1:16" x14ac:dyDescent="0.25">
      <c r="A4650" s="35">
        <v>4649</v>
      </c>
      <c r="B4650" s="87">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19.444444444444443</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28.333333333333332</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48.888888888888886</v>
      </c>
      <c r="N4650" s="12"/>
      <c r="O4650" s="12"/>
      <c r="P4650" s="12"/>
    </row>
    <row r="4651" spans="1:16" x14ac:dyDescent="0.25">
      <c r="A4651" s="35">
        <v>4650</v>
      </c>
      <c r="B4651" s="87">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19.444444444444443</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48.888888888888886</v>
      </c>
      <c r="N4651" s="12"/>
      <c r="O4651" s="12"/>
      <c r="P4651" s="12"/>
    </row>
    <row r="4652" spans="1:16" x14ac:dyDescent="0.25">
      <c r="A4652" s="35">
        <v>4651</v>
      </c>
      <c r="B4652" s="87">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19.444444444444443</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48.888888888888886</v>
      </c>
      <c r="N4652" s="12"/>
      <c r="O4652" s="12"/>
      <c r="P4652" s="12"/>
    </row>
    <row r="4653" spans="1:16" x14ac:dyDescent="0.25">
      <c r="A4653" s="35">
        <v>4652</v>
      </c>
      <c r="B4653" s="87">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19.444444444444443</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48.888888888888886</v>
      </c>
      <c r="N4653" s="12"/>
      <c r="O4653" s="12"/>
      <c r="P4653" s="12"/>
    </row>
    <row r="4654" spans="1:16" x14ac:dyDescent="0.25">
      <c r="A4654" s="35">
        <v>4653</v>
      </c>
      <c r="B4654" s="87">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48.888888888888886</v>
      </c>
      <c r="N4654" s="12"/>
      <c r="O4654" s="12"/>
      <c r="P4654" s="12"/>
    </row>
    <row r="4655" spans="1:16" x14ac:dyDescent="0.25">
      <c r="A4655" s="35">
        <v>4654</v>
      </c>
      <c r="B4655" s="87">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48.888888888888886</v>
      </c>
      <c r="N4655" s="12"/>
      <c r="O4655" s="12"/>
      <c r="P4655" s="12"/>
    </row>
    <row r="4656" spans="1:16" x14ac:dyDescent="0.25">
      <c r="A4656" s="35">
        <v>4655</v>
      </c>
      <c r="B4656" s="87">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48.888888888888886</v>
      </c>
      <c r="N4656" s="12"/>
      <c r="O4656" s="12"/>
      <c r="P4656" s="12"/>
    </row>
    <row r="4657" spans="1:16" x14ac:dyDescent="0.25">
      <c r="A4657" s="35">
        <v>4656</v>
      </c>
      <c r="B4657" s="87">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48.888888888888886</v>
      </c>
      <c r="N4657" s="12"/>
      <c r="O4657" s="12"/>
      <c r="P4657" s="12"/>
    </row>
    <row r="4658" spans="1:16" x14ac:dyDescent="0.25">
      <c r="A4658" s="35">
        <v>4657</v>
      </c>
      <c r="B4658" s="87">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48.888888888888886</v>
      </c>
      <c r="N4658" s="12"/>
      <c r="O4658" s="12"/>
      <c r="P4658" s="12"/>
    </row>
    <row r="4659" spans="1:16" x14ac:dyDescent="0.25">
      <c r="A4659" s="35">
        <v>4658</v>
      </c>
      <c r="B4659" s="87">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48.888888888888886</v>
      </c>
      <c r="N4659" s="12"/>
      <c r="O4659" s="12"/>
      <c r="P4659" s="12"/>
    </row>
    <row r="4660" spans="1:16" x14ac:dyDescent="0.25">
      <c r="A4660" s="35">
        <v>4659</v>
      </c>
      <c r="B4660" s="87">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48.888888888888886</v>
      </c>
      <c r="N4660" s="12"/>
      <c r="O4660" s="12"/>
      <c r="P4660" s="12"/>
    </row>
    <row r="4661" spans="1:16" x14ac:dyDescent="0.25">
      <c r="A4661" s="35">
        <v>4660</v>
      </c>
      <c r="B4661" s="87">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48.888888888888886</v>
      </c>
      <c r="N4661" s="12"/>
      <c r="O4661" s="12"/>
      <c r="P4661" s="12"/>
    </row>
    <row r="4662" spans="1:16" x14ac:dyDescent="0.25">
      <c r="A4662" s="35">
        <v>4661</v>
      </c>
      <c r="B4662" s="87">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48.888888888888886</v>
      </c>
      <c r="N4662" s="12"/>
      <c r="O4662" s="12"/>
      <c r="P4662" s="12"/>
    </row>
    <row r="4663" spans="1:16" x14ac:dyDescent="0.25">
      <c r="A4663" s="35">
        <v>4662</v>
      </c>
      <c r="B4663" s="87">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48.888888888888886</v>
      </c>
      <c r="N4663" s="12"/>
      <c r="O4663" s="12"/>
      <c r="P4663" s="12"/>
    </row>
    <row r="4664" spans="1:16" x14ac:dyDescent="0.25">
      <c r="A4664" s="35">
        <v>4663</v>
      </c>
      <c r="B4664" s="87">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48.888888888888886</v>
      </c>
      <c r="N4664" s="12"/>
      <c r="O4664" s="12"/>
      <c r="P4664" s="12"/>
    </row>
    <row r="4665" spans="1:16" x14ac:dyDescent="0.25">
      <c r="A4665" s="35">
        <v>4664</v>
      </c>
      <c r="B4665" s="87">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28.333333333333332</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48.888888888888886</v>
      </c>
      <c r="N4665" s="12"/>
      <c r="O4665" s="12"/>
      <c r="P4665" s="12"/>
    </row>
    <row r="4666" spans="1:16" x14ac:dyDescent="0.25">
      <c r="A4666" s="35">
        <v>4665</v>
      </c>
      <c r="B4666" s="87">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28.333333333333332</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48.888888888888886</v>
      </c>
      <c r="N4666" s="12"/>
      <c r="O4666" s="12"/>
      <c r="P4666" s="12"/>
    </row>
    <row r="4667" spans="1:16" x14ac:dyDescent="0.25">
      <c r="A4667" s="35">
        <v>4666</v>
      </c>
      <c r="B4667" s="87">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28.333333333333332</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48.888888888888886</v>
      </c>
      <c r="N4667" s="12"/>
      <c r="O4667" s="12"/>
      <c r="P4667" s="12"/>
    </row>
    <row r="4668" spans="1:16" x14ac:dyDescent="0.25">
      <c r="A4668" s="35">
        <v>4667</v>
      </c>
      <c r="B4668" s="87">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28.333333333333332</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48.888888888888886</v>
      </c>
      <c r="N4668" s="12"/>
      <c r="O4668" s="12"/>
      <c r="P4668" s="12"/>
    </row>
    <row r="4669" spans="1:16" x14ac:dyDescent="0.25">
      <c r="A4669" s="35">
        <v>4668</v>
      </c>
      <c r="B4669" s="87">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28.333333333333332</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48.888888888888886</v>
      </c>
      <c r="N4669" s="12"/>
      <c r="O4669" s="12"/>
      <c r="P4669" s="12"/>
    </row>
    <row r="4670" spans="1:16" x14ac:dyDescent="0.25">
      <c r="A4670" s="35">
        <v>4669</v>
      </c>
      <c r="B4670" s="87">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28.333333333333332</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48.888888888888886</v>
      </c>
      <c r="N4670" s="12"/>
      <c r="O4670" s="12"/>
      <c r="P4670" s="12"/>
    </row>
    <row r="4671" spans="1:16" x14ac:dyDescent="0.25">
      <c r="A4671" s="35">
        <v>4670</v>
      </c>
      <c r="B4671" s="87">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28.333333333333332</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48.888888888888886</v>
      </c>
      <c r="N4671" s="12"/>
      <c r="O4671" s="12"/>
      <c r="P4671" s="12"/>
    </row>
    <row r="4672" spans="1:16" x14ac:dyDescent="0.25">
      <c r="A4672" s="35">
        <v>4671</v>
      </c>
      <c r="B4672" s="87">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19.444444444444443</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28.333333333333332</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48.888888888888886</v>
      </c>
      <c r="N4672" s="12"/>
      <c r="O4672" s="12"/>
      <c r="P4672" s="12"/>
    </row>
    <row r="4673" spans="1:16" x14ac:dyDescent="0.25">
      <c r="A4673" s="35">
        <v>4672</v>
      </c>
      <c r="B4673" s="87">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19.444444444444443</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28.333333333333332</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48.888888888888886</v>
      </c>
      <c r="N4673" s="12"/>
      <c r="O4673" s="12"/>
      <c r="P4673" s="12"/>
    </row>
    <row r="4674" spans="1:16" x14ac:dyDescent="0.25">
      <c r="A4674" s="35">
        <v>4673</v>
      </c>
      <c r="B4674" s="87">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19.444444444444443</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28.333333333333332</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48.888888888888886</v>
      </c>
      <c r="N4674" s="12"/>
      <c r="O4674" s="12"/>
      <c r="P4674" s="12"/>
    </row>
    <row r="4675" spans="1:16" x14ac:dyDescent="0.25">
      <c r="A4675" s="35">
        <v>4674</v>
      </c>
      <c r="B4675" s="87">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19.444444444444443</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48.888888888888886</v>
      </c>
      <c r="N4675" s="12"/>
      <c r="O4675" s="12"/>
      <c r="P4675" s="12"/>
    </row>
    <row r="4676" spans="1:16" x14ac:dyDescent="0.25">
      <c r="A4676" s="35">
        <v>4675</v>
      </c>
      <c r="B4676" s="87">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19.444444444444443</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48.888888888888886</v>
      </c>
      <c r="N4676" s="12"/>
      <c r="O4676" s="12"/>
      <c r="P4676" s="12"/>
    </row>
    <row r="4677" spans="1:16" x14ac:dyDescent="0.25">
      <c r="A4677" s="35">
        <v>4676</v>
      </c>
      <c r="B4677" s="87">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19.444444444444443</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48.888888888888886</v>
      </c>
      <c r="N4677" s="12"/>
      <c r="O4677" s="12"/>
      <c r="P4677" s="12"/>
    </row>
    <row r="4678" spans="1:16" x14ac:dyDescent="0.25">
      <c r="A4678" s="35">
        <v>4677</v>
      </c>
      <c r="B4678" s="87">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48.888888888888886</v>
      </c>
      <c r="N4678" s="12"/>
      <c r="O4678" s="12"/>
      <c r="P4678" s="12"/>
    </row>
    <row r="4679" spans="1:16" x14ac:dyDescent="0.25">
      <c r="A4679" s="35">
        <v>4678</v>
      </c>
      <c r="B4679" s="87">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48.888888888888886</v>
      </c>
      <c r="N4679" s="12"/>
      <c r="O4679" s="12"/>
      <c r="P4679" s="12"/>
    </row>
    <row r="4680" spans="1:16" x14ac:dyDescent="0.25">
      <c r="A4680" s="35">
        <v>4679</v>
      </c>
      <c r="B4680" s="87">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48.888888888888886</v>
      </c>
      <c r="N4680" s="12"/>
      <c r="O4680" s="12"/>
      <c r="P4680" s="12"/>
    </row>
    <row r="4681" spans="1:16" x14ac:dyDescent="0.25">
      <c r="A4681" s="35">
        <v>4680</v>
      </c>
      <c r="B4681" s="87">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48.888888888888886</v>
      </c>
      <c r="N4681" s="12"/>
      <c r="O4681" s="12"/>
      <c r="P4681" s="12"/>
    </row>
    <row r="4682" spans="1:16" x14ac:dyDescent="0.25">
      <c r="A4682" s="35">
        <v>4681</v>
      </c>
      <c r="B4682" s="87">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48.888888888888886</v>
      </c>
      <c r="N4682" s="12"/>
      <c r="O4682" s="12"/>
      <c r="P4682" s="12"/>
    </row>
    <row r="4683" spans="1:16" x14ac:dyDescent="0.25">
      <c r="A4683" s="35">
        <v>4682</v>
      </c>
      <c r="B4683" s="87">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48.888888888888886</v>
      </c>
      <c r="N4683" s="12"/>
      <c r="O4683" s="12"/>
      <c r="P4683" s="12"/>
    </row>
    <row r="4684" spans="1:16" x14ac:dyDescent="0.25">
      <c r="A4684" s="35">
        <v>4683</v>
      </c>
      <c r="B4684" s="87">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48.888888888888886</v>
      </c>
      <c r="N4684" s="12"/>
      <c r="O4684" s="12"/>
      <c r="P4684" s="12"/>
    </row>
    <row r="4685" spans="1:16" x14ac:dyDescent="0.25">
      <c r="A4685" s="35">
        <v>4684</v>
      </c>
      <c r="B4685" s="87">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48.888888888888886</v>
      </c>
      <c r="N4685" s="12"/>
      <c r="O4685" s="12"/>
      <c r="P4685" s="12"/>
    </row>
    <row r="4686" spans="1:16" x14ac:dyDescent="0.25">
      <c r="A4686" s="35">
        <v>4685</v>
      </c>
      <c r="B4686" s="87">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48.888888888888886</v>
      </c>
      <c r="N4686" s="12"/>
      <c r="O4686" s="12"/>
      <c r="P4686" s="12"/>
    </row>
    <row r="4687" spans="1:16" x14ac:dyDescent="0.25">
      <c r="A4687" s="35">
        <v>4686</v>
      </c>
      <c r="B4687" s="87">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48.888888888888886</v>
      </c>
      <c r="N4687" s="12"/>
      <c r="O4687" s="12"/>
      <c r="P4687" s="12"/>
    </row>
    <row r="4688" spans="1:16" x14ac:dyDescent="0.25">
      <c r="A4688" s="35">
        <v>4687</v>
      </c>
      <c r="B4688" s="87">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48.888888888888886</v>
      </c>
      <c r="N4688" s="12"/>
      <c r="O4688" s="12"/>
      <c r="P4688" s="12"/>
    </row>
    <row r="4689" spans="1:16" x14ac:dyDescent="0.25">
      <c r="A4689" s="35">
        <v>4688</v>
      </c>
      <c r="B4689" s="87">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28.333333333333332</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48.888888888888886</v>
      </c>
      <c r="N4689" s="12"/>
      <c r="O4689" s="12"/>
      <c r="P4689" s="12"/>
    </row>
    <row r="4690" spans="1:16" x14ac:dyDescent="0.25">
      <c r="A4690" s="35">
        <v>4689</v>
      </c>
      <c r="B4690" s="87">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28.333333333333332</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48.888888888888886</v>
      </c>
      <c r="N4690" s="12"/>
      <c r="O4690" s="12"/>
      <c r="P4690" s="12"/>
    </row>
    <row r="4691" spans="1:16" x14ac:dyDescent="0.25">
      <c r="A4691" s="35">
        <v>4690</v>
      </c>
      <c r="B4691" s="87">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28.333333333333332</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48.888888888888886</v>
      </c>
      <c r="N4691" s="12"/>
      <c r="O4691" s="12"/>
      <c r="P4691" s="12"/>
    </row>
    <row r="4692" spans="1:16" x14ac:dyDescent="0.25">
      <c r="A4692" s="35">
        <v>4691</v>
      </c>
      <c r="B4692" s="87">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28.333333333333332</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48.888888888888886</v>
      </c>
      <c r="N4692" s="12"/>
      <c r="O4692" s="12"/>
      <c r="P4692" s="12"/>
    </row>
    <row r="4693" spans="1:16" x14ac:dyDescent="0.25">
      <c r="A4693" s="35">
        <v>4692</v>
      </c>
      <c r="B4693" s="87">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28.333333333333332</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48.888888888888886</v>
      </c>
      <c r="N4693" s="12"/>
      <c r="O4693" s="12"/>
      <c r="P4693" s="12"/>
    </row>
    <row r="4694" spans="1:16" x14ac:dyDescent="0.25">
      <c r="A4694" s="35">
        <v>4693</v>
      </c>
      <c r="B4694" s="87">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28.333333333333332</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48.888888888888886</v>
      </c>
      <c r="N4694" s="12"/>
      <c r="O4694" s="12"/>
      <c r="P4694" s="12"/>
    </row>
    <row r="4695" spans="1:16" x14ac:dyDescent="0.25">
      <c r="A4695" s="35">
        <v>4694</v>
      </c>
      <c r="B4695" s="87">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28.333333333333332</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48.888888888888886</v>
      </c>
      <c r="N4695" s="12"/>
      <c r="O4695" s="12"/>
      <c r="P4695" s="12"/>
    </row>
    <row r="4696" spans="1:16" x14ac:dyDescent="0.25">
      <c r="A4696" s="35">
        <v>4695</v>
      </c>
      <c r="B4696" s="87">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19.444444444444443</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28.333333333333332</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48.888888888888886</v>
      </c>
      <c r="N4696" s="12"/>
      <c r="O4696" s="12"/>
      <c r="P4696" s="12"/>
    </row>
    <row r="4697" spans="1:16" x14ac:dyDescent="0.25">
      <c r="A4697" s="35">
        <v>4696</v>
      </c>
      <c r="B4697" s="87">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19.444444444444443</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28.333333333333332</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48.888888888888886</v>
      </c>
      <c r="N4697" s="12"/>
      <c r="O4697" s="12"/>
      <c r="P4697" s="12"/>
    </row>
    <row r="4698" spans="1:16" x14ac:dyDescent="0.25">
      <c r="A4698" s="35">
        <v>4697</v>
      </c>
      <c r="B4698" s="87">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19.444444444444443</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28.333333333333332</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48.888888888888886</v>
      </c>
      <c r="N4698" s="12"/>
      <c r="O4698" s="12"/>
      <c r="P4698" s="12"/>
    </row>
    <row r="4699" spans="1:16" x14ac:dyDescent="0.25">
      <c r="A4699" s="35">
        <v>4698</v>
      </c>
      <c r="B4699" s="87">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19.444444444444443</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48.888888888888886</v>
      </c>
      <c r="N4699" s="12"/>
      <c r="O4699" s="12"/>
      <c r="P4699" s="12"/>
    </row>
    <row r="4700" spans="1:16" x14ac:dyDescent="0.25">
      <c r="A4700" s="35">
        <v>4699</v>
      </c>
      <c r="B4700" s="87">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19.444444444444443</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48.888888888888886</v>
      </c>
      <c r="N4700" s="12"/>
      <c r="O4700" s="12"/>
      <c r="P4700" s="12"/>
    </row>
    <row r="4701" spans="1:16" x14ac:dyDescent="0.25">
      <c r="A4701" s="35">
        <v>4700</v>
      </c>
      <c r="B4701" s="87">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19.444444444444443</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48.888888888888886</v>
      </c>
      <c r="N4701" s="12"/>
      <c r="O4701" s="12"/>
      <c r="P4701" s="12"/>
    </row>
    <row r="4702" spans="1:16" x14ac:dyDescent="0.25">
      <c r="A4702" s="35">
        <v>4701</v>
      </c>
      <c r="B4702" s="87">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48.888888888888886</v>
      </c>
      <c r="N4702" s="12"/>
      <c r="O4702" s="12"/>
      <c r="P4702" s="12"/>
    </row>
    <row r="4703" spans="1:16" x14ac:dyDescent="0.25">
      <c r="A4703" s="35">
        <v>4702</v>
      </c>
      <c r="B4703" s="87">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48.888888888888886</v>
      </c>
      <c r="N4703" s="12"/>
      <c r="O4703" s="12"/>
      <c r="P4703" s="12"/>
    </row>
    <row r="4704" spans="1:16" x14ac:dyDescent="0.25">
      <c r="A4704" s="35">
        <v>4703</v>
      </c>
      <c r="B4704" s="87">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48.888888888888886</v>
      </c>
      <c r="N4704" s="12"/>
      <c r="O4704" s="12"/>
      <c r="P4704" s="12"/>
    </row>
    <row r="4705" spans="1:16" x14ac:dyDescent="0.25">
      <c r="A4705" s="35">
        <v>4704</v>
      </c>
      <c r="B4705" s="87">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48.888888888888886</v>
      </c>
      <c r="N4705" s="12"/>
      <c r="O4705" s="12"/>
      <c r="P4705" s="12"/>
    </row>
    <row r="4706" spans="1:16" x14ac:dyDescent="0.25">
      <c r="A4706" s="35">
        <v>4705</v>
      </c>
      <c r="B4706" s="87">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48.888888888888886</v>
      </c>
      <c r="N4706" s="12"/>
      <c r="O4706" s="12"/>
      <c r="P4706" s="12"/>
    </row>
    <row r="4707" spans="1:16" x14ac:dyDescent="0.25">
      <c r="A4707" s="35">
        <v>4706</v>
      </c>
      <c r="B4707" s="87">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48.888888888888886</v>
      </c>
      <c r="N4707" s="12"/>
      <c r="O4707" s="12"/>
      <c r="P4707" s="12"/>
    </row>
    <row r="4708" spans="1:16" x14ac:dyDescent="0.25">
      <c r="A4708" s="35">
        <v>4707</v>
      </c>
      <c r="B4708" s="87">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48.888888888888886</v>
      </c>
      <c r="N4708" s="12"/>
      <c r="O4708" s="12"/>
      <c r="P4708" s="12"/>
    </row>
    <row r="4709" spans="1:16" x14ac:dyDescent="0.25">
      <c r="A4709" s="35">
        <v>4708</v>
      </c>
      <c r="B4709" s="87">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48.888888888888886</v>
      </c>
      <c r="N4709" s="12"/>
      <c r="O4709" s="12"/>
      <c r="P4709" s="12"/>
    </row>
    <row r="4710" spans="1:16" x14ac:dyDescent="0.25">
      <c r="A4710" s="35">
        <v>4709</v>
      </c>
      <c r="B4710" s="87">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48.888888888888886</v>
      </c>
      <c r="N4710" s="12"/>
      <c r="O4710" s="12"/>
      <c r="P4710" s="12"/>
    </row>
    <row r="4711" spans="1:16" x14ac:dyDescent="0.25">
      <c r="A4711" s="35">
        <v>4710</v>
      </c>
      <c r="B4711" s="87">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48.888888888888886</v>
      </c>
      <c r="N4711" s="12"/>
      <c r="O4711" s="12"/>
      <c r="P4711" s="12"/>
    </row>
    <row r="4712" spans="1:16" x14ac:dyDescent="0.25">
      <c r="A4712" s="35">
        <v>4711</v>
      </c>
      <c r="B4712" s="87">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48.888888888888886</v>
      </c>
      <c r="N4712" s="12"/>
      <c r="O4712" s="12"/>
      <c r="P4712" s="12"/>
    </row>
    <row r="4713" spans="1:16" x14ac:dyDescent="0.25">
      <c r="A4713" s="35">
        <v>4712</v>
      </c>
      <c r="B4713" s="87">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28.333333333333332</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48.888888888888886</v>
      </c>
      <c r="N4713" s="12"/>
      <c r="O4713" s="12"/>
      <c r="P4713" s="12"/>
    </row>
    <row r="4714" spans="1:16" x14ac:dyDescent="0.25">
      <c r="A4714" s="35">
        <v>4713</v>
      </c>
      <c r="B4714" s="87">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28.333333333333332</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48.888888888888886</v>
      </c>
      <c r="N4714" s="12"/>
      <c r="O4714" s="12"/>
      <c r="P4714" s="12"/>
    </row>
    <row r="4715" spans="1:16" x14ac:dyDescent="0.25">
      <c r="A4715" s="35">
        <v>4714</v>
      </c>
      <c r="B4715" s="87">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28.333333333333332</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48.888888888888886</v>
      </c>
      <c r="N4715" s="12"/>
      <c r="O4715" s="12"/>
      <c r="P4715" s="12"/>
    </row>
    <row r="4716" spans="1:16" x14ac:dyDescent="0.25">
      <c r="A4716" s="35">
        <v>4715</v>
      </c>
      <c r="B4716" s="87">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28.333333333333332</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48.888888888888886</v>
      </c>
      <c r="N4716" s="12"/>
      <c r="O4716" s="12"/>
      <c r="P4716" s="12"/>
    </row>
    <row r="4717" spans="1:16" x14ac:dyDescent="0.25">
      <c r="A4717" s="35">
        <v>4716</v>
      </c>
      <c r="B4717" s="87">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28.333333333333332</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48.888888888888886</v>
      </c>
      <c r="N4717" s="12"/>
      <c r="O4717" s="12"/>
      <c r="P4717" s="12"/>
    </row>
    <row r="4718" spans="1:16" x14ac:dyDescent="0.25">
      <c r="A4718" s="35">
        <v>4717</v>
      </c>
      <c r="B4718" s="87">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28.333333333333332</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48.888888888888886</v>
      </c>
      <c r="N4718" s="12"/>
      <c r="O4718" s="12"/>
      <c r="P4718" s="12"/>
    </row>
    <row r="4719" spans="1:16" x14ac:dyDescent="0.25">
      <c r="A4719" s="35">
        <v>4718</v>
      </c>
      <c r="B4719" s="87">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28.333333333333332</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48.888888888888886</v>
      </c>
      <c r="N4719" s="12"/>
      <c r="O4719" s="12"/>
      <c r="P4719" s="12"/>
    </row>
    <row r="4720" spans="1:16" x14ac:dyDescent="0.25">
      <c r="A4720" s="35">
        <v>4719</v>
      </c>
      <c r="B4720" s="87">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19.444444444444443</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28.333333333333332</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48.888888888888886</v>
      </c>
      <c r="N4720" s="12"/>
      <c r="O4720" s="12"/>
      <c r="P4720" s="12"/>
    </row>
    <row r="4721" spans="1:16" x14ac:dyDescent="0.25">
      <c r="A4721" s="35">
        <v>4720</v>
      </c>
      <c r="B4721" s="87">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19.444444444444443</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28.333333333333332</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48.888888888888886</v>
      </c>
      <c r="N4721" s="12"/>
      <c r="O4721" s="12"/>
      <c r="P4721" s="12"/>
    </row>
    <row r="4722" spans="1:16" x14ac:dyDescent="0.25">
      <c r="A4722" s="35">
        <v>4721</v>
      </c>
      <c r="B4722" s="87">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19.444444444444443</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28.333333333333332</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48.888888888888886</v>
      </c>
      <c r="N4722" s="12"/>
      <c r="O4722" s="12"/>
      <c r="P4722" s="12"/>
    </row>
    <row r="4723" spans="1:16" x14ac:dyDescent="0.25">
      <c r="A4723" s="35">
        <v>4722</v>
      </c>
      <c r="B4723" s="87">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19.444444444444443</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48.888888888888886</v>
      </c>
      <c r="N4723" s="12"/>
      <c r="O4723" s="12"/>
      <c r="P4723" s="12"/>
    </row>
    <row r="4724" spans="1:16" x14ac:dyDescent="0.25">
      <c r="A4724" s="35">
        <v>4723</v>
      </c>
      <c r="B4724" s="87">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19.444444444444443</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48.888888888888886</v>
      </c>
      <c r="N4724" s="12"/>
      <c r="O4724" s="12"/>
      <c r="P4724" s="12"/>
    </row>
    <row r="4725" spans="1:16" x14ac:dyDescent="0.25">
      <c r="A4725" s="35">
        <v>4724</v>
      </c>
      <c r="B4725" s="87">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19.444444444444443</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48.888888888888886</v>
      </c>
      <c r="N4725" s="12"/>
      <c r="O4725" s="12"/>
      <c r="P4725" s="12"/>
    </row>
    <row r="4726" spans="1:16" x14ac:dyDescent="0.25">
      <c r="A4726" s="35">
        <v>4725</v>
      </c>
      <c r="B4726" s="87">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48.888888888888886</v>
      </c>
      <c r="N4726" s="12"/>
      <c r="O4726" s="12"/>
      <c r="P4726" s="12"/>
    </row>
    <row r="4727" spans="1:16" x14ac:dyDescent="0.25">
      <c r="A4727" s="35">
        <v>4726</v>
      </c>
      <c r="B4727" s="87">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48.888888888888886</v>
      </c>
      <c r="N4727" s="12"/>
      <c r="O4727" s="12"/>
      <c r="P4727" s="12"/>
    </row>
    <row r="4728" spans="1:16" x14ac:dyDescent="0.25">
      <c r="A4728" s="35">
        <v>4727</v>
      </c>
      <c r="B4728" s="87">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48.888888888888886</v>
      </c>
      <c r="N4728" s="12"/>
      <c r="O4728" s="12"/>
      <c r="P4728" s="12"/>
    </row>
    <row r="4729" spans="1:16" x14ac:dyDescent="0.25">
      <c r="A4729" s="35">
        <v>4728</v>
      </c>
      <c r="B4729" s="87">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48.888888888888886</v>
      </c>
      <c r="N4729" s="12"/>
      <c r="O4729" s="12"/>
      <c r="P4729" s="12"/>
    </row>
    <row r="4730" spans="1:16" x14ac:dyDescent="0.25">
      <c r="A4730" s="35">
        <v>4729</v>
      </c>
      <c r="B4730" s="87">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48.888888888888886</v>
      </c>
      <c r="N4730" s="12"/>
      <c r="O4730" s="12"/>
      <c r="P4730" s="12"/>
    </row>
    <row r="4731" spans="1:16" x14ac:dyDescent="0.25">
      <c r="A4731" s="35">
        <v>4730</v>
      </c>
      <c r="B4731" s="87">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48.888888888888886</v>
      </c>
      <c r="N4731" s="12"/>
      <c r="O4731" s="12"/>
      <c r="P4731" s="12"/>
    </row>
    <row r="4732" spans="1:16" x14ac:dyDescent="0.25">
      <c r="A4732" s="35">
        <v>4731</v>
      </c>
      <c r="B4732" s="87">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48.888888888888886</v>
      </c>
      <c r="N4732" s="12"/>
      <c r="O4732" s="12"/>
      <c r="P4732" s="12"/>
    </row>
    <row r="4733" spans="1:16" x14ac:dyDescent="0.25">
      <c r="A4733" s="35">
        <v>4732</v>
      </c>
      <c r="B4733" s="87">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48.888888888888886</v>
      </c>
      <c r="N4733" s="12"/>
      <c r="O4733" s="12"/>
      <c r="P4733" s="12"/>
    </row>
    <row r="4734" spans="1:16" x14ac:dyDescent="0.25">
      <c r="A4734" s="35">
        <v>4733</v>
      </c>
      <c r="B4734" s="87">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48.888888888888886</v>
      </c>
      <c r="N4734" s="12"/>
      <c r="O4734" s="12"/>
      <c r="P4734" s="12"/>
    </row>
    <row r="4735" spans="1:16" x14ac:dyDescent="0.25">
      <c r="A4735" s="35">
        <v>4734</v>
      </c>
      <c r="B4735" s="87">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48.888888888888886</v>
      </c>
      <c r="N4735" s="12"/>
      <c r="O4735" s="12"/>
      <c r="P4735" s="12"/>
    </row>
    <row r="4736" spans="1:16" x14ac:dyDescent="0.25">
      <c r="A4736" s="35">
        <v>4735</v>
      </c>
      <c r="B4736" s="87">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48.888888888888886</v>
      </c>
      <c r="N4736" s="12"/>
      <c r="O4736" s="12"/>
      <c r="P4736" s="12"/>
    </row>
    <row r="4737" spans="1:16" x14ac:dyDescent="0.25">
      <c r="A4737" s="35">
        <v>4736</v>
      </c>
      <c r="B4737" s="87">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28.333333333333332</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48.888888888888886</v>
      </c>
      <c r="N4737" s="12"/>
      <c r="O4737" s="12"/>
      <c r="P4737" s="12"/>
    </row>
    <row r="4738" spans="1:16" x14ac:dyDescent="0.25">
      <c r="A4738" s="35">
        <v>4737</v>
      </c>
      <c r="B4738" s="87">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28.333333333333332</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48.888888888888886</v>
      </c>
      <c r="N4738" s="12"/>
      <c r="O4738" s="12"/>
      <c r="P4738" s="12"/>
    </row>
    <row r="4739" spans="1:16" x14ac:dyDescent="0.25">
      <c r="A4739" s="35">
        <v>4738</v>
      </c>
      <c r="B4739" s="87">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28.333333333333332</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48.888888888888886</v>
      </c>
      <c r="N4739" s="12"/>
      <c r="O4739" s="12"/>
      <c r="P4739" s="12"/>
    </row>
    <row r="4740" spans="1:16" x14ac:dyDescent="0.25">
      <c r="A4740" s="35">
        <v>4739</v>
      </c>
      <c r="B4740" s="87">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28.333333333333332</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48.888888888888886</v>
      </c>
      <c r="N4740" s="12"/>
      <c r="O4740" s="12"/>
      <c r="P4740" s="12"/>
    </row>
    <row r="4741" spans="1:16" x14ac:dyDescent="0.25">
      <c r="A4741" s="35">
        <v>4740</v>
      </c>
      <c r="B4741" s="87">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28.333333333333332</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48.888888888888886</v>
      </c>
      <c r="N4741" s="12"/>
      <c r="O4741" s="12"/>
      <c r="P4741" s="12"/>
    </row>
    <row r="4742" spans="1:16" x14ac:dyDescent="0.25">
      <c r="A4742" s="35">
        <v>4741</v>
      </c>
      <c r="B4742" s="87">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28.333333333333332</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48.888888888888886</v>
      </c>
      <c r="N4742" s="12"/>
      <c r="O4742" s="12"/>
      <c r="P4742" s="12"/>
    </row>
    <row r="4743" spans="1:16" x14ac:dyDescent="0.25">
      <c r="A4743" s="35">
        <v>4742</v>
      </c>
      <c r="B4743" s="87">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28.333333333333332</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48.888888888888886</v>
      </c>
      <c r="N4743" s="12"/>
      <c r="O4743" s="12"/>
      <c r="P4743" s="12"/>
    </row>
    <row r="4744" spans="1:16" x14ac:dyDescent="0.25">
      <c r="A4744" s="35">
        <v>4743</v>
      </c>
      <c r="B4744" s="87">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19.444444444444443</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28.333333333333332</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48.888888888888886</v>
      </c>
      <c r="N4744" s="12"/>
      <c r="O4744" s="12"/>
      <c r="P4744" s="12"/>
    </row>
    <row r="4745" spans="1:16" x14ac:dyDescent="0.25">
      <c r="A4745" s="35">
        <v>4744</v>
      </c>
      <c r="B4745" s="87">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19.444444444444443</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28.333333333333332</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48.888888888888886</v>
      </c>
      <c r="N4745" s="12"/>
      <c r="O4745" s="12"/>
      <c r="P4745" s="12"/>
    </row>
    <row r="4746" spans="1:16" x14ac:dyDescent="0.25">
      <c r="A4746" s="35">
        <v>4745</v>
      </c>
      <c r="B4746" s="87">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19.444444444444443</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28.333333333333332</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48.888888888888886</v>
      </c>
      <c r="N4746" s="12"/>
      <c r="O4746" s="12"/>
      <c r="P4746" s="12"/>
    </row>
    <row r="4747" spans="1:16" x14ac:dyDescent="0.25">
      <c r="A4747" s="35">
        <v>4746</v>
      </c>
      <c r="B4747" s="87">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19.444444444444443</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48.888888888888886</v>
      </c>
      <c r="N4747" s="12"/>
      <c r="O4747" s="12"/>
      <c r="P4747" s="12"/>
    </row>
    <row r="4748" spans="1:16" x14ac:dyDescent="0.25">
      <c r="A4748" s="35">
        <v>4747</v>
      </c>
      <c r="B4748" s="87">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19.444444444444443</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48.888888888888886</v>
      </c>
      <c r="N4748" s="12"/>
      <c r="O4748" s="12"/>
      <c r="P4748" s="12"/>
    </row>
    <row r="4749" spans="1:16" x14ac:dyDescent="0.25">
      <c r="A4749" s="35">
        <v>4748</v>
      </c>
      <c r="B4749" s="87">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19.444444444444443</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48.888888888888886</v>
      </c>
      <c r="N4749" s="12"/>
      <c r="O4749" s="12"/>
      <c r="P4749" s="12"/>
    </row>
    <row r="4750" spans="1:16" x14ac:dyDescent="0.25">
      <c r="A4750" s="35">
        <v>4749</v>
      </c>
      <c r="B4750" s="87">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48.888888888888886</v>
      </c>
      <c r="N4750" s="12"/>
      <c r="O4750" s="12"/>
      <c r="P4750" s="12"/>
    </row>
    <row r="4751" spans="1:16" x14ac:dyDescent="0.25">
      <c r="A4751" s="35">
        <v>4750</v>
      </c>
      <c r="B4751" s="87">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48.888888888888886</v>
      </c>
      <c r="N4751" s="12"/>
      <c r="O4751" s="12"/>
      <c r="P4751" s="12"/>
    </row>
    <row r="4752" spans="1:16" x14ac:dyDescent="0.25">
      <c r="A4752" s="35">
        <v>4751</v>
      </c>
      <c r="B4752" s="87">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48.888888888888886</v>
      </c>
      <c r="N4752" s="12"/>
      <c r="O4752" s="12"/>
      <c r="P4752" s="12"/>
    </row>
    <row r="4753" spans="1:16" x14ac:dyDescent="0.25">
      <c r="A4753" s="35">
        <v>4752</v>
      </c>
      <c r="B4753" s="87">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48.888888888888886</v>
      </c>
      <c r="N4753" s="12"/>
      <c r="O4753" s="12"/>
      <c r="P4753" s="12"/>
    </row>
    <row r="4754" spans="1:16" x14ac:dyDescent="0.25">
      <c r="A4754" s="35">
        <v>4753</v>
      </c>
      <c r="B4754" s="87">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48.888888888888886</v>
      </c>
      <c r="N4754" s="12"/>
      <c r="O4754" s="12"/>
      <c r="P4754" s="12"/>
    </row>
    <row r="4755" spans="1:16" x14ac:dyDescent="0.25">
      <c r="A4755" s="35">
        <v>4754</v>
      </c>
      <c r="B4755" s="87">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48.888888888888886</v>
      </c>
      <c r="N4755" s="12"/>
      <c r="O4755" s="12"/>
      <c r="P4755" s="12"/>
    </row>
    <row r="4756" spans="1:16" x14ac:dyDescent="0.25">
      <c r="A4756" s="35">
        <v>4755</v>
      </c>
      <c r="B4756" s="87">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48.888888888888886</v>
      </c>
      <c r="N4756" s="12"/>
      <c r="O4756" s="12"/>
      <c r="P4756" s="12"/>
    </row>
    <row r="4757" spans="1:16" x14ac:dyDescent="0.25">
      <c r="A4757" s="35">
        <v>4756</v>
      </c>
      <c r="B4757" s="87">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48.888888888888886</v>
      </c>
      <c r="N4757" s="12"/>
      <c r="O4757" s="12"/>
      <c r="P4757" s="12"/>
    </row>
    <row r="4758" spans="1:16" x14ac:dyDescent="0.25">
      <c r="A4758" s="35">
        <v>4757</v>
      </c>
      <c r="B4758" s="87">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48.888888888888886</v>
      </c>
      <c r="N4758" s="12"/>
      <c r="O4758" s="12"/>
      <c r="P4758" s="12"/>
    </row>
    <row r="4759" spans="1:16" x14ac:dyDescent="0.25">
      <c r="A4759" s="35">
        <v>4758</v>
      </c>
      <c r="B4759" s="87">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48.888888888888886</v>
      </c>
      <c r="N4759" s="12"/>
      <c r="O4759" s="12"/>
      <c r="P4759" s="12"/>
    </row>
    <row r="4760" spans="1:16" x14ac:dyDescent="0.25">
      <c r="A4760" s="35">
        <v>4759</v>
      </c>
      <c r="B4760" s="87">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48.888888888888886</v>
      </c>
      <c r="N4760" s="12"/>
      <c r="O4760" s="12"/>
      <c r="P4760" s="12"/>
    </row>
    <row r="4761" spans="1:16" x14ac:dyDescent="0.25">
      <c r="A4761" s="35">
        <v>4760</v>
      </c>
      <c r="B4761" s="87">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28.333333333333332</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48.888888888888886</v>
      </c>
      <c r="N4761" s="12"/>
      <c r="O4761" s="12"/>
      <c r="P4761" s="12"/>
    </row>
    <row r="4762" spans="1:16" x14ac:dyDescent="0.25">
      <c r="A4762" s="35">
        <v>4761</v>
      </c>
      <c r="B4762" s="87">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28.333333333333332</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48.888888888888886</v>
      </c>
      <c r="N4762" s="12"/>
      <c r="O4762" s="12"/>
      <c r="P4762" s="12"/>
    </row>
    <row r="4763" spans="1:16" x14ac:dyDescent="0.25">
      <c r="A4763" s="35">
        <v>4762</v>
      </c>
      <c r="B4763" s="87">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28.333333333333332</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48.888888888888886</v>
      </c>
      <c r="N4763" s="12"/>
      <c r="O4763" s="12"/>
      <c r="P4763" s="12"/>
    </row>
    <row r="4764" spans="1:16" x14ac:dyDescent="0.25">
      <c r="A4764" s="35">
        <v>4763</v>
      </c>
      <c r="B4764" s="87">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28.333333333333332</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48.888888888888886</v>
      </c>
      <c r="N4764" s="12"/>
      <c r="O4764" s="12"/>
      <c r="P4764" s="12"/>
    </row>
    <row r="4765" spans="1:16" x14ac:dyDescent="0.25">
      <c r="A4765" s="35">
        <v>4764</v>
      </c>
      <c r="B4765" s="87">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28.333333333333332</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48.888888888888886</v>
      </c>
      <c r="N4765" s="12"/>
      <c r="O4765" s="12"/>
      <c r="P4765" s="12"/>
    </row>
    <row r="4766" spans="1:16" x14ac:dyDescent="0.25">
      <c r="A4766" s="35">
        <v>4765</v>
      </c>
      <c r="B4766" s="87">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28.333333333333332</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48.888888888888886</v>
      </c>
      <c r="N4766" s="12"/>
      <c r="O4766" s="12"/>
      <c r="P4766" s="12"/>
    </row>
    <row r="4767" spans="1:16" x14ac:dyDescent="0.25">
      <c r="A4767" s="35">
        <v>4766</v>
      </c>
      <c r="B4767" s="87">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28.333333333333332</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48.888888888888886</v>
      </c>
      <c r="N4767" s="12"/>
      <c r="O4767" s="12"/>
      <c r="P4767" s="12"/>
    </row>
    <row r="4768" spans="1:16" x14ac:dyDescent="0.25">
      <c r="A4768" s="35">
        <v>4767</v>
      </c>
      <c r="B4768" s="87">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19.444444444444443</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28.333333333333332</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48.888888888888886</v>
      </c>
      <c r="N4768" s="12"/>
      <c r="O4768" s="12"/>
      <c r="P4768" s="12"/>
    </row>
    <row r="4769" spans="1:16" x14ac:dyDescent="0.25">
      <c r="A4769" s="35">
        <v>4768</v>
      </c>
      <c r="B4769" s="87">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19.444444444444443</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28.333333333333332</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48.888888888888886</v>
      </c>
      <c r="N4769" s="12"/>
      <c r="O4769" s="12"/>
      <c r="P4769" s="12"/>
    </row>
    <row r="4770" spans="1:16" x14ac:dyDescent="0.25">
      <c r="A4770" s="35">
        <v>4769</v>
      </c>
      <c r="B4770" s="87">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19.444444444444443</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28.333333333333332</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48.888888888888886</v>
      </c>
      <c r="N4770" s="12"/>
      <c r="O4770" s="12"/>
      <c r="P4770" s="12"/>
    </row>
    <row r="4771" spans="1:16" x14ac:dyDescent="0.25">
      <c r="A4771" s="35">
        <v>4770</v>
      </c>
      <c r="B4771" s="87">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19.444444444444443</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48.888888888888886</v>
      </c>
      <c r="N4771" s="12"/>
      <c r="O4771" s="12"/>
      <c r="P4771" s="12"/>
    </row>
    <row r="4772" spans="1:16" x14ac:dyDescent="0.25">
      <c r="A4772" s="35">
        <v>4771</v>
      </c>
      <c r="B4772" s="87">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19.444444444444443</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48.888888888888886</v>
      </c>
      <c r="N4772" s="12"/>
      <c r="O4772" s="12"/>
      <c r="P4772" s="12"/>
    </row>
    <row r="4773" spans="1:16" x14ac:dyDescent="0.25">
      <c r="A4773" s="35">
        <v>4772</v>
      </c>
      <c r="B4773" s="87">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19.444444444444443</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48.888888888888886</v>
      </c>
      <c r="N4773" s="12"/>
      <c r="O4773" s="12"/>
      <c r="P4773" s="12"/>
    </row>
    <row r="4774" spans="1:16" x14ac:dyDescent="0.25">
      <c r="A4774" s="35">
        <v>4773</v>
      </c>
      <c r="B4774" s="87">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48.888888888888886</v>
      </c>
      <c r="N4774" s="12"/>
      <c r="O4774" s="12"/>
      <c r="P4774" s="12"/>
    </row>
    <row r="4775" spans="1:16" x14ac:dyDescent="0.25">
      <c r="A4775" s="35">
        <v>4774</v>
      </c>
      <c r="B4775" s="87">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48.888888888888886</v>
      </c>
      <c r="N4775" s="12"/>
      <c r="O4775" s="12"/>
      <c r="P4775" s="12"/>
    </row>
    <row r="4776" spans="1:16" x14ac:dyDescent="0.25">
      <c r="A4776" s="35">
        <v>4775</v>
      </c>
      <c r="B4776" s="87">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48.888888888888886</v>
      </c>
      <c r="N4776" s="12"/>
      <c r="O4776" s="12"/>
      <c r="P4776" s="12"/>
    </row>
    <row r="4777" spans="1:16" x14ac:dyDescent="0.25">
      <c r="A4777" s="35">
        <v>4776</v>
      </c>
      <c r="B4777" s="87">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48.888888888888886</v>
      </c>
      <c r="N4777" s="12"/>
      <c r="O4777" s="12"/>
      <c r="P4777" s="12"/>
    </row>
    <row r="4778" spans="1:16" x14ac:dyDescent="0.25">
      <c r="A4778" s="35">
        <v>4777</v>
      </c>
      <c r="B4778" s="87">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48.888888888888886</v>
      </c>
      <c r="N4778" s="12"/>
      <c r="O4778" s="12"/>
      <c r="P4778" s="12"/>
    </row>
    <row r="4779" spans="1:16" x14ac:dyDescent="0.25">
      <c r="A4779" s="35">
        <v>4778</v>
      </c>
      <c r="B4779" s="87">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48.888888888888886</v>
      </c>
      <c r="N4779" s="12"/>
      <c r="O4779" s="12"/>
      <c r="P4779" s="12"/>
    </row>
    <row r="4780" spans="1:16" x14ac:dyDescent="0.25">
      <c r="A4780" s="35">
        <v>4779</v>
      </c>
      <c r="B4780" s="87">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48.888888888888886</v>
      </c>
      <c r="N4780" s="12"/>
      <c r="O4780" s="12"/>
      <c r="P4780" s="12"/>
    </row>
    <row r="4781" spans="1:16" x14ac:dyDescent="0.25">
      <c r="A4781" s="35">
        <v>4780</v>
      </c>
      <c r="B4781" s="87">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48.888888888888886</v>
      </c>
      <c r="N4781" s="12"/>
      <c r="O4781" s="12"/>
      <c r="P4781" s="12"/>
    </row>
    <row r="4782" spans="1:16" x14ac:dyDescent="0.25">
      <c r="A4782" s="35">
        <v>4781</v>
      </c>
      <c r="B4782" s="87">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48.888888888888886</v>
      </c>
      <c r="N4782" s="12"/>
      <c r="O4782" s="12"/>
      <c r="P4782" s="12"/>
    </row>
    <row r="4783" spans="1:16" x14ac:dyDescent="0.25">
      <c r="A4783" s="35">
        <v>4782</v>
      </c>
      <c r="B4783" s="87">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48.888888888888886</v>
      </c>
      <c r="N4783" s="12"/>
      <c r="O4783" s="12"/>
      <c r="P4783" s="12"/>
    </row>
    <row r="4784" spans="1:16" x14ac:dyDescent="0.25">
      <c r="A4784" s="35">
        <v>4783</v>
      </c>
      <c r="B4784" s="87">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48.888888888888886</v>
      </c>
      <c r="N4784" s="12"/>
      <c r="O4784" s="12"/>
      <c r="P4784" s="12"/>
    </row>
    <row r="4785" spans="1:16" x14ac:dyDescent="0.25">
      <c r="A4785" s="35">
        <v>4784</v>
      </c>
      <c r="B4785" s="87">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28.333333333333332</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48.888888888888886</v>
      </c>
      <c r="N4785" s="12"/>
      <c r="O4785" s="12"/>
      <c r="P4785" s="12"/>
    </row>
    <row r="4786" spans="1:16" x14ac:dyDescent="0.25">
      <c r="A4786" s="35">
        <v>4785</v>
      </c>
      <c r="B4786" s="87">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28.333333333333332</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48.888888888888886</v>
      </c>
      <c r="N4786" s="12"/>
      <c r="O4786" s="12"/>
      <c r="P4786" s="12"/>
    </row>
    <row r="4787" spans="1:16" x14ac:dyDescent="0.25">
      <c r="A4787" s="35">
        <v>4786</v>
      </c>
      <c r="B4787" s="87">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28.333333333333332</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48.888888888888886</v>
      </c>
      <c r="N4787" s="12"/>
      <c r="O4787" s="12"/>
      <c r="P4787" s="12"/>
    </row>
    <row r="4788" spans="1:16" x14ac:dyDescent="0.25">
      <c r="A4788" s="35">
        <v>4787</v>
      </c>
      <c r="B4788" s="87">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28.333333333333332</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48.888888888888886</v>
      </c>
      <c r="N4788" s="12"/>
      <c r="O4788" s="12"/>
      <c r="P4788" s="12"/>
    </row>
    <row r="4789" spans="1:16" x14ac:dyDescent="0.25">
      <c r="A4789" s="35">
        <v>4788</v>
      </c>
      <c r="B4789" s="87">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28.333333333333332</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48.888888888888886</v>
      </c>
      <c r="N4789" s="12"/>
      <c r="O4789" s="12"/>
      <c r="P4789" s="12"/>
    </row>
    <row r="4790" spans="1:16" x14ac:dyDescent="0.25">
      <c r="A4790" s="35">
        <v>4789</v>
      </c>
      <c r="B4790" s="87">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28.333333333333332</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48.888888888888886</v>
      </c>
      <c r="N4790" s="12"/>
      <c r="O4790" s="12"/>
      <c r="P4790" s="12"/>
    </row>
    <row r="4791" spans="1:16" x14ac:dyDescent="0.25">
      <c r="A4791" s="35">
        <v>4790</v>
      </c>
      <c r="B4791" s="87">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28.333333333333332</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48.888888888888886</v>
      </c>
      <c r="N4791" s="12"/>
      <c r="O4791" s="12"/>
      <c r="P4791" s="12"/>
    </row>
    <row r="4792" spans="1:16" x14ac:dyDescent="0.25">
      <c r="A4792" s="35">
        <v>4791</v>
      </c>
      <c r="B4792" s="87">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19.444444444444443</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28.333333333333332</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48.888888888888886</v>
      </c>
      <c r="N4792" s="12"/>
      <c r="O4792" s="12"/>
      <c r="P4792" s="12"/>
    </row>
    <row r="4793" spans="1:16" x14ac:dyDescent="0.25">
      <c r="A4793" s="35">
        <v>4792</v>
      </c>
      <c r="B4793" s="87">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19.444444444444443</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28.333333333333332</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48.888888888888886</v>
      </c>
      <c r="N4793" s="12"/>
      <c r="O4793" s="12"/>
      <c r="P4793" s="12"/>
    </row>
    <row r="4794" spans="1:16" x14ac:dyDescent="0.25">
      <c r="A4794" s="35">
        <v>4793</v>
      </c>
      <c r="B4794" s="87">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19.444444444444443</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28.333333333333332</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48.888888888888886</v>
      </c>
      <c r="N4794" s="12"/>
      <c r="O4794" s="12"/>
      <c r="P4794" s="12"/>
    </row>
    <row r="4795" spans="1:16" x14ac:dyDescent="0.25">
      <c r="A4795" s="35">
        <v>4794</v>
      </c>
      <c r="B4795" s="87">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19.444444444444443</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48.888888888888886</v>
      </c>
      <c r="N4795" s="12"/>
      <c r="O4795" s="12"/>
      <c r="P4795" s="12"/>
    </row>
    <row r="4796" spans="1:16" x14ac:dyDescent="0.25">
      <c r="A4796" s="35">
        <v>4795</v>
      </c>
      <c r="B4796" s="87">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19.444444444444443</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48.888888888888886</v>
      </c>
      <c r="N4796" s="12"/>
      <c r="O4796" s="12"/>
      <c r="P4796" s="12"/>
    </row>
    <row r="4797" spans="1:16" x14ac:dyDescent="0.25">
      <c r="A4797" s="35">
        <v>4796</v>
      </c>
      <c r="B4797" s="87">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19.444444444444443</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48.888888888888886</v>
      </c>
      <c r="N4797" s="12"/>
      <c r="O4797" s="12"/>
      <c r="P4797" s="12"/>
    </row>
    <row r="4798" spans="1:16" x14ac:dyDescent="0.25">
      <c r="A4798" s="35">
        <v>4797</v>
      </c>
      <c r="B4798" s="87">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48.888888888888886</v>
      </c>
      <c r="N4798" s="12"/>
      <c r="O4798" s="12"/>
      <c r="P4798" s="12"/>
    </row>
    <row r="4799" spans="1:16" x14ac:dyDescent="0.25">
      <c r="A4799" s="35">
        <v>4798</v>
      </c>
      <c r="B4799" s="87">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48.888888888888886</v>
      </c>
      <c r="N4799" s="12"/>
      <c r="O4799" s="12"/>
      <c r="P4799" s="12"/>
    </row>
    <row r="4800" spans="1:16" x14ac:dyDescent="0.25">
      <c r="A4800" s="35">
        <v>4799</v>
      </c>
      <c r="B4800" s="87">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48.888888888888886</v>
      </c>
      <c r="N4800" s="12"/>
      <c r="O4800" s="12"/>
      <c r="P4800" s="12"/>
    </row>
    <row r="4801" spans="1:16" x14ac:dyDescent="0.25">
      <c r="A4801" s="35">
        <v>4800</v>
      </c>
      <c r="B4801" s="87">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48.888888888888886</v>
      </c>
      <c r="N4801" s="12"/>
      <c r="O4801" s="12"/>
      <c r="P4801" s="12"/>
    </row>
    <row r="4802" spans="1:16" x14ac:dyDescent="0.25">
      <c r="A4802" s="35">
        <v>4801</v>
      </c>
      <c r="B4802" s="87">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48.888888888888886</v>
      </c>
      <c r="N4802" s="12"/>
      <c r="O4802" s="12"/>
      <c r="P4802" s="12"/>
    </row>
    <row r="4803" spans="1:16" x14ac:dyDescent="0.25">
      <c r="A4803" s="35">
        <v>4802</v>
      </c>
      <c r="B4803" s="87">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48.888888888888886</v>
      </c>
      <c r="N4803" s="12"/>
      <c r="O4803" s="12"/>
      <c r="P4803" s="12"/>
    </row>
    <row r="4804" spans="1:16" x14ac:dyDescent="0.25">
      <c r="A4804" s="35">
        <v>4803</v>
      </c>
      <c r="B4804" s="87">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48.888888888888886</v>
      </c>
      <c r="N4804" s="12"/>
      <c r="O4804" s="12"/>
      <c r="P4804" s="12"/>
    </row>
    <row r="4805" spans="1:16" x14ac:dyDescent="0.25">
      <c r="A4805" s="35">
        <v>4804</v>
      </c>
      <c r="B4805" s="87">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48.888888888888886</v>
      </c>
      <c r="N4805" s="12"/>
      <c r="O4805" s="12"/>
      <c r="P4805" s="12"/>
    </row>
    <row r="4806" spans="1:16" x14ac:dyDescent="0.25">
      <c r="A4806" s="35">
        <v>4805</v>
      </c>
      <c r="B4806" s="87">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48.888888888888886</v>
      </c>
      <c r="N4806" s="12"/>
      <c r="O4806" s="12"/>
      <c r="P4806" s="12"/>
    </row>
    <row r="4807" spans="1:16" x14ac:dyDescent="0.25">
      <c r="A4807" s="35">
        <v>4806</v>
      </c>
      <c r="B4807" s="87">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48.888888888888886</v>
      </c>
      <c r="N4807" s="12"/>
      <c r="O4807" s="12"/>
      <c r="P4807" s="12"/>
    </row>
    <row r="4808" spans="1:16" x14ac:dyDescent="0.25">
      <c r="A4808" s="35">
        <v>4807</v>
      </c>
      <c r="B4808" s="87">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48.888888888888886</v>
      </c>
      <c r="N4808" s="12"/>
      <c r="O4808" s="12"/>
      <c r="P4808" s="12"/>
    </row>
    <row r="4809" spans="1:16" x14ac:dyDescent="0.25">
      <c r="A4809" s="35">
        <v>4808</v>
      </c>
      <c r="B4809" s="87">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28.333333333333332</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48.888888888888886</v>
      </c>
      <c r="N4809" s="12"/>
      <c r="O4809" s="12"/>
      <c r="P4809" s="12"/>
    </row>
    <row r="4810" spans="1:16" x14ac:dyDescent="0.25">
      <c r="A4810" s="35">
        <v>4809</v>
      </c>
      <c r="B4810" s="87">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28.333333333333332</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48.888888888888886</v>
      </c>
      <c r="N4810" s="12"/>
      <c r="O4810" s="12"/>
      <c r="P4810" s="12"/>
    </row>
    <row r="4811" spans="1:16" x14ac:dyDescent="0.25">
      <c r="A4811" s="35">
        <v>4810</v>
      </c>
      <c r="B4811" s="87">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28.333333333333332</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48.888888888888886</v>
      </c>
      <c r="N4811" s="12"/>
      <c r="O4811" s="12"/>
      <c r="P4811" s="12"/>
    </row>
    <row r="4812" spans="1:16" x14ac:dyDescent="0.25">
      <c r="A4812" s="35">
        <v>4811</v>
      </c>
      <c r="B4812" s="87">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28.333333333333332</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48.888888888888886</v>
      </c>
      <c r="N4812" s="12"/>
      <c r="O4812" s="12"/>
      <c r="P4812" s="12"/>
    </row>
    <row r="4813" spans="1:16" x14ac:dyDescent="0.25">
      <c r="A4813" s="35">
        <v>4812</v>
      </c>
      <c r="B4813" s="87">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28.333333333333332</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48.888888888888886</v>
      </c>
      <c r="N4813" s="12"/>
      <c r="O4813" s="12"/>
      <c r="P4813" s="12"/>
    </row>
    <row r="4814" spans="1:16" x14ac:dyDescent="0.25">
      <c r="A4814" s="35">
        <v>4813</v>
      </c>
      <c r="B4814" s="87">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28.333333333333332</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48.888888888888886</v>
      </c>
      <c r="N4814" s="12"/>
      <c r="O4814" s="12"/>
      <c r="P4814" s="12"/>
    </row>
    <row r="4815" spans="1:16" x14ac:dyDescent="0.25">
      <c r="A4815" s="35">
        <v>4814</v>
      </c>
      <c r="B4815" s="87">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28.333333333333332</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48.888888888888886</v>
      </c>
      <c r="N4815" s="12"/>
      <c r="O4815" s="12"/>
      <c r="P4815" s="12"/>
    </row>
    <row r="4816" spans="1:16" x14ac:dyDescent="0.25">
      <c r="A4816" s="35">
        <v>4815</v>
      </c>
      <c r="B4816" s="87">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19.444444444444443</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28.333333333333332</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48.888888888888886</v>
      </c>
      <c r="N4816" s="12"/>
      <c r="O4816" s="12"/>
      <c r="P4816" s="12"/>
    </row>
    <row r="4817" spans="1:16" x14ac:dyDescent="0.25">
      <c r="A4817" s="35">
        <v>4816</v>
      </c>
      <c r="B4817" s="87">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19.444444444444443</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28.333333333333332</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48.888888888888886</v>
      </c>
      <c r="N4817" s="12"/>
      <c r="O4817" s="12"/>
      <c r="P4817" s="12"/>
    </row>
    <row r="4818" spans="1:16" x14ac:dyDescent="0.25">
      <c r="A4818" s="35">
        <v>4817</v>
      </c>
      <c r="B4818" s="87">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19.444444444444443</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28.333333333333332</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48.888888888888886</v>
      </c>
      <c r="N4818" s="12"/>
      <c r="O4818" s="12"/>
      <c r="P4818" s="12"/>
    </row>
    <row r="4819" spans="1:16" x14ac:dyDescent="0.25">
      <c r="A4819" s="35">
        <v>4818</v>
      </c>
      <c r="B4819" s="87">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19.444444444444443</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48.888888888888886</v>
      </c>
      <c r="N4819" s="12"/>
      <c r="O4819" s="12"/>
      <c r="P4819" s="12"/>
    </row>
    <row r="4820" spans="1:16" x14ac:dyDescent="0.25">
      <c r="A4820" s="35">
        <v>4819</v>
      </c>
      <c r="B4820" s="87">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19.444444444444443</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48.888888888888886</v>
      </c>
      <c r="N4820" s="12"/>
      <c r="O4820" s="12"/>
      <c r="P4820" s="12"/>
    </row>
    <row r="4821" spans="1:16" x14ac:dyDescent="0.25">
      <c r="A4821" s="35">
        <v>4820</v>
      </c>
      <c r="B4821" s="87">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19.444444444444443</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48.888888888888886</v>
      </c>
      <c r="N4821" s="12"/>
      <c r="O4821" s="12"/>
      <c r="P4821" s="12"/>
    </row>
    <row r="4822" spans="1:16" x14ac:dyDescent="0.25">
      <c r="A4822" s="35">
        <v>4821</v>
      </c>
      <c r="B4822" s="87">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48.888888888888886</v>
      </c>
      <c r="N4822" s="12"/>
      <c r="O4822" s="12"/>
      <c r="P4822" s="12"/>
    </row>
    <row r="4823" spans="1:16" x14ac:dyDescent="0.25">
      <c r="A4823" s="35">
        <v>4822</v>
      </c>
      <c r="B4823" s="87">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48.888888888888886</v>
      </c>
      <c r="N4823" s="12"/>
      <c r="O4823" s="12"/>
      <c r="P4823" s="12"/>
    </row>
    <row r="4824" spans="1:16" x14ac:dyDescent="0.25">
      <c r="A4824" s="35">
        <v>4823</v>
      </c>
      <c r="B4824" s="87">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48.888888888888886</v>
      </c>
      <c r="N4824" s="12"/>
      <c r="O4824" s="12"/>
      <c r="P4824" s="12"/>
    </row>
    <row r="4825" spans="1:16" x14ac:dyDescent="0.25">
      <c r="A4825" s="35">
        <v>4824</v>
      </c>
      <c r="B4825" s="87">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48.888888888888886</v>
      </c>
      <c r="N4825" s="12"/>
      <c r="O4825" s="12"/>
      <c r="P4825" s="12"/>
    </row>
    <row r="4826" spans="1:16" x14ac:dyDescent="0.25">
      <c r="A4826" s="35">
        <v>4825</v>
      </c>
      <c r="B4826" s="87">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48.888888888888886</v>
      </c>
      <c r="N4826" s="12"/>
      <c r="O4826" s="12"/>
      <c r="P4826" s="12"/>
    </row>
    <row r="4827" spans="1:16" x14ac:dyDescent="0.25">
      <c r="A4827" s="35">
        <v>4826</v>
      </c>
      <c r="B4827" s="87">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48.888888888888886</v>
      </c>
      <c r="N4827" s="12"/>
      <c r="O4827" s="12"/>
      <c r="P4827" s="12"/>
    </row>
    <row r="4828" spans="1:16" x14ac:dyDescent="0.25">
      <c r="A4828" s="35">
        <v>4827</v>
      </c>
      <c r="B4828" s="87">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48.888888888888886</v>
      </c>
      <c r="N4828" s="12"/>
      <c r="O4828" s="12"/>
      <c r="P4828" s="12"/>
    </row>
    <row r="4829" spans="1:16" x14ac:dyDescent="0.25">
      <c r="A4829" s="35">
        <v>4828</v>
      </c>
      <c r="B4829" s="87">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48.888888888888886</v>
      </c>
      <c r="N4829" s="12"/>
      <c r="O4829" s="12"/>
      <c r="P4829" s="12"/>
    </row>
    <row r="4830" spans="1:16" x14ac:dyDescent="0.25">
      <c r="A4830" s="35">
        <v>4829</v>
      </c>
      <c r="B4830" s="87">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48.888888888888886</v>
      </c>
      <c r="N4830" s="12"/>
      <c r="O4830" s="12"/>
      <c r="P4830" s="12"/>
    </row>
    <row r="4831" spans="1:16" x14ac:dyDescent="0.25">
      <c r="A4831" s="35">
        <v>4830</v>
      </c>
      <c r="B4831" s="87">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48.888888888888886</v>
      </c>
      <c r="N4831" s="12"/>
      <c r="O4831" s="12"/>
      <c r="P4831" s="12"/>
    </row>
    <row r="4832" spans="1:16" x14ac:dyDescent="0.25">
      <c r="A4832" s="35">
        <v>4831</v>
      </c>
      <c r="B4832" s="87">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48.888888888888886</v>
      </c>
      <c r="N4832" s="12"/>
      <c r="O4832" s="12"/>
      <c r="P4832" s="12"/>
    </row>
    <row r="4833" spans="1:16" x14ac:dyDescent="0.25">
      <c r="A4833" s="35">
        <v>4832</v>
      </c>
      <c r="B4833" s="87">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28.333333333333332</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48.888888888888886</v>
      </c>
      <c r="N4833" s="12"/>
      <c r="O4833" s="12"/>
      <c r="P4833" s="12"/>
    </row>
    <row r="4834" spans="1:16" x14ac:dyDescent="0.25">
      <c r="A4834" s="35">
        <v>4833</v>
      </c>
      <c r="B4834" s="87">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28.333333333333332</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48.888888888888886</v>
      </c>
      <c r="N4834" s="12"/>
      <c r="O4834" s="12"/>
      <c r="P4834" s="12"/>
    </row>
    <row r="4835" spans="1:16" x14ac:dyDescent="0.25">
      <c r="A4835" s="35">
        <v>4834</v>
      </c>
      <c r="B4835" s="87">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28.333333333333332</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48.888888888888886</v>
      </c>
      <c r="N4835" s="12"/>
      <c r="O4835" s="12"/>
      <c r="P4835" s="12"/>
    </row>
    <row r="4836" spans="1:16" x14ac:dyDescent="0.25">
      <c r="A4836" s="35">
        <v>4835</v>
      </c>
      <c r="B4836" s="87">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28.333333333333332</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48.888888888888886</v>
      </c>
      <c r="N4836" s="12"/>
      <c r="O4836" s="12"/>
      <c r="P4836" s="12"/>
    </row>
    <row r="4837" spans="1:16" x14ac:dyDescent="0.25">
      <c r="A4837" s="35">
        <v>4836</v>
      </c>
      <c r="B4837" s="87">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28.333333333333332</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48.888888888888886</v>
      </c>
      <c r="N4837" s="12"/>
      <c r="O4837" s="12"/>
      <c r="P4837" s="12"/>
    </row>
    <row r="4838" spans="1:16" x14ac:dyDescent="0.25">
      <c r="A4838" s="35">
        <v>4837</v>
      </c>
      <c r="B4838" s="87">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28.333333333333332</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48.888888888888886</v>
      </c>
      <c r="N4838" s="12"/>
      <c r="O4838" s="12"/>
      <c r="P4838" s="12"/>
    </row>
    <row r="4839" spans="1:16" x14ac:dyDescent="0.25">
      <c r="A4839" s="35">
        <v>4838</v>
      </c>
      <c r="B4839" s="87">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28.333333333333332</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48.888888888888886</v>
      </c>
      <c r="N4839" s="12"/>
      <c r="O4839" s="12"/>
      <c r="P4839" s="12"/>
    </row>
    <row r="4840" spans="1:16" x14ac:dyDescent="0.25">
      <c r="A4840" s="35">
        <v>4839</v>
      </c>
      <c r="B4840" s="87">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19.444444444444443</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28.333333333333332</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48.888888888888886</v>
      </c>
      <c r="N4840" s="12"/>
      <c r="O4840" s="12"/>
      <c r="P4840" s="12"/>
    </row>
    <row r="4841" spans="1:16" x14ac:dyDescent="0.25">
      <c r="A4841" s="35">
        <v>4840</v>
      </c>
      <c r="B4841" s="87">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19.444444444444443</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28.333333333333332</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48.888888888888886</v>
      </c>
      <c r="N4841" s="12"/>
      <c r="O4841" s="12"/>
      <c r="P4841" s="12"/>
    </row>
    <row r="4842" spans="1:16" x14ac:dyDescent="0.25">
      <c r="A4842" s="35">
        <v>4841</v>
      </c>
      <c r="B4842" s="87">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19.444444444444443</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28.333333333333332</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48.888888888888886</v>
      </c>
      <c r="N4842" s="12"/>
      <c r="O4842" s="12"/>
      <c r="P4842" s="12"/>
    </row>
    <row r="4843" spans="1:16" x14ac:dyDescent="0.25">
      <c r="A4843" s="35">
        <v>4842</v>
      </c>
      <c r="B4843" s="87">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19.444444444444443</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48.888888888888886</v>
      </c>
      <c r="N4843" s="12"/>
      <c r="O4843" s="12"/>
      <c r="P4843" s="12"/>
    </row>
    <row r="4844" spans="1:16" x14ac:dyDescent="0.25">
      <c r="A4844" s="35">
        <v>4843</v>
      </c>
      <c r="B4844" s="87">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19.444444444444443</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48.888888888888886</v>
      </c>
      <c r="N4844" s="12"/>
      <c r="O4844" s="12"/>
      <c r="P4844" s="12"/>
    </row>
    <row r="4845" spans="1:16" x14ac:dyDescent="0.25">
      <c r="A4845" s="35">
        <v>4844</v>
      </c>
      <c r="B4845" s="87">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19.444444444444443</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48.888888888888886</v>
      </c>
      <c r="N4845" s="12"/>
      <c r="O4845" s="12"/>
      <c r="P4845" s="12"/>
    </row>
    <row r="4846" spans="1:16" x14ac:dyDescent="0.25">
      <c r="A4846" s="35">
        <v>4845</v>
      </c>
      <c r="B4846" s="87">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48.888888888888886</v>
      </c>
      <c r="N4846" s="12"/>
      <c r="O4846" s="12"/>
      <c r="P4846" s="12"/>
    </row>
    <row r="4847" spans="1:16" x14ac:dyDescent="0.25">
      <c r="A4847" s="35">
        <v>4846</v>
      </c>
      <c r="B4847" s="87">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48.888888888888886</v>
      </c>
      <c r="N4847" s="12"/>
      <c r="O4847" s="12"/>
      <c r="P4847" s="12"/>
    </row>
    <row r="4848" spans="1:16" x14ac:dyDescent="0.25">
      <c r="A4848" s="35">
        <v>4847</v>
      </c>
      <c r="B4848" s="87">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48.888888888888886</v>
      </c>
      <c r="N4848" s="12"/>
      <c r="O4848" s="12"/>
      <c r="P4848" s="12"/>
    </row>
    <row r="4849" spans="1:16" x14ac:dyDescent="0.25">
      <c r="A4849" s="35">
        <v>4848</v>
      </c>
      <c r="B4849" s="87">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48.888888888888886</v>
      </c>
      <c r="N4849" s="12"/>
      <c r="O4849" s="12"/>
      <c r="P4849" s="12"/>
    </row>
    <row r="4850" spans="1:16" x14ac:dyDescent="0.25">
      <c r="A4850" s="35">
        <v>4849</v>
      </c>
      <c r="B4850" s="87">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48.888888888888886</v>
      </c>
      <c r="N4850" s="12"/>
      <c r="O4850" s="12"/>
      <c r="P4850" s="12"/>
    </row>
    <row r="4851" spans="1:16" x14ac:dyDescent="0.25">
      <c r="A4851" s="35">
        <v>4850</v>
      </c>
      <c r="B4851" s="87">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48.888888888888886</v>
      </c>
      <c r="N4851" s="12"/>
      <c r="O4851" s="12"/>
      <c r="P4851" s="12"/>
    </row>
    <row r="4852" spans="1:16" x14ac:dyDescent="0.25">
      <c r="A4852" s="35">
        <v>4851</v>
      </c>
      <c r="B4852" s="87">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48.888888888888886</v>
      </c>
      <c r="N4852" s="12"/>
      <c r="O4852" s="12"/>
      <c r="P4852" s="12"/>
    </row>
    <row r="4853" spans="1:16" x14ac:dyDescent="0.25">
      <c r="A4853" s="35">
        <v>4852</v>
      </c>
      <c r="B4853" s="87">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48.888888888888886</v>
      </c>
      <c r="N4853" s="12"/>
      <c r="O4853" s="12"/>
      <c r="P4853" s="12"/>
    </row>
    <row r="4854" spans="1:16" x14ac:dyDescent="0.25">
      <c r="A4854" s="35">
        <v>4853</v>
      </c>
      <c r="B4854" s="87">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48.888888888888886</v>
      </c>
      <c r="N4854" s="12"/>
      <c r="O4854" s="12"/>
      <c r="P4854" s="12"/>
    </row>
    <row r="4855" spans="1:16" x14ac:dyDescent="0.25">
      <c r="A4855" s="35">
        <v>4854</v>
      </c>
      <c r="B4855" s="87">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48.888888888888886</v>
      </c>
      <c r="N4855" s="12"/>
      <c r="O4855" s="12"/>
      <c r="P4855" s="12"/>
    </row>
    <row r="4856" spans="1:16" x14ac:dyDescent="0.25">
      <c r="A4856" s="35">
        <v>4855</v>
      </c>
      <c r="B4856" s="87">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48.888888888888886</v>
      </c>
      <c r="N4856" s="12"/>
      <c r="O4856" s="12"/>
      <c r="P4856" s="12"/>
    </row>
    <row r="4857" spans="1:16" x14ac:dyDescent="0.25">
      <c r="A4857" s="35">
        <v>4856</v>
      </c>
      <c r="B4857" s="87">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28.333333333333332</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48.888888888888886</v>
      </c>
      <c r="N4857" s="12"/>
      <c r="O4857" s="12"/>
      <c r="P4857" s="12"/>
    </row>
    <row r="4858" spans="1:16" x14ac:dyDescent="0.25">
      <c r="A4858" s="35">
        <v>4857</v>
      </c>
      <c r="B4858" s="87">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28.333333333333332</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48.888888888888886</v>
      </c>
      <c r="N4858" s="12"/>
      <c r="O4858" s="12"/>
      <c r="P4858" s="12"/>
    </row>
    <row r="4859" spans="1:16" x14ac:dyDescent="0.25">
      <c r="A4859" s="35">
        <v>4858</v>
      </c>
      <c r="B4859" s="87">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28.333333333333332</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48.888888888888886</v>
      </c>
      <c r="N4859" s="12"/>
      <c r="O4859" s="12"/>
      <c r="P4859" s="12"/>
    </row>
    <row r="4860" spans="1:16" x14ac:dyDescent="0.25">
      <c r="A4860" s="35">
        <v>4859</v>
      </c>
      <c r="B4860" s="87">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28.333333333333332</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48.888888888888886</v>
      </c>
      <c r="N4860" s="12"/>
      <c r="O4860" s="12"/>
      <c r="P4860" s="12"/>
    </row>
    <row r="4861" spans="1:16" x14ac:dyDescent="0.25">
      <c r="A4861" s="35">
        <v>4860</v>
      </c>
      <c r="B4861" s="87">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28.333333333333332</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48.888888888888886</v>
      </c>
      <c r="N4861" s="12"/>
      <c r="O4861" s="12"/>
      <c r="P4861" s="12"/>
    </row>
    <row r="4862" spans="1:16" x14ac:dyDescent="0.25">
      <c r="A4862" s="35">
        <v>4861</v>
      </c>
      <c r="B4862" s="87">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28.333333333333332</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48.888888888888886</v>
      </c>
      <c r="N4862" s="12"/>
      <c r="O4862" s="12"/>
      <c r="P4862" s="12"/>
    </row>
    <row r="4863" spans="1:16" x14ac:dyDescent="0.25">
      <c r="A4863" s="35">
        <v>4862</v>
      </c>
      <c r="B4863" s="87">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28.333333333333332</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48.888888888888886</v>
      </c>
      <c r="N4863" s="12"/>
      <c r="O4863" s="12"/>
      <c r="P4863" s="12"/>
    </row>
    <row r="4864" spans="1:16" x14ac:dyDescent="0.25">
      <c r="A4864" s="35">
        <v>4863</v>
      </c>
      <c r="B4864" s="87">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19.444444444444443</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28.333333333333332</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48.888888888888886</v>
      </c>
      <c r="N4864" s="12"/>
      <c r="O4864" s="12"/>
      <c r="P4864" s="12"/>
    </row>
    <row r="4865" spans="1:16" x14ac:dyDescent="0.25">
      <c r="A4865" s="35">
        <v>4864</v>
      </c>
      <c r="B4865" s="87">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19.444444444444443</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28.333333333333332</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48.888888888888886</v>
      </c>
      <c r="N4865" s="12"/>
      <c r="O4865" s="12"/>
      <c r="P4865" s="12"/>
    </row>
    <row r="4866" spans="1:16" x14ac:dyDescent="0.25">
      <c r="A4866" s="35">
        <v>4865</v>
      </c>
      <c r="B4866" s="87">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19.444444444444443</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28.333333333333332</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48.888888888888886</v>
      </c>
      <c r="N4866" s="12"/>
      <c r="O4866" s="12"/>
      <c r="P4866" s="12"/>
    </row>
    <row r="4867" spans="1:16" x14ac:dyDescent="0.25">
      <c r="A4867" s="35">
        <v>4866</v>
      </c>
      <c r="B4867" s="87">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19.444444444444443</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48.888888888888886</v>
      </c>
      <c r="N4867" s="12"/>
      <c r="O4867" s="12"/>
      <c r="P4867" s="12"/>
    </row>
    <row r="4868" spans="1:16" x14ac:dyDescent="0.25">
      <c r="A4868" s="35">
        <v>4867</v>
      </c>
      <c r="B4868" s="87">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19.444444444444443</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48.888888888888886</v>
      </c>
      <c r="N4868" s="12"/>
      <c r="O4868" s="12"/>
      <c r="P4868" s="12"/>
    </row>
    <row r="4869" spans="1:16" x14ac:dyDescent="0.25">
      <c r="A4869" s="35">
        <v>4868</v>
      </c>
      <c r="B4869" s="87">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19.444444444444443</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48.888888888888886</v>
      </c>
      <c r="N4869" s="12"/>
      <c r="O4869" s="12"/>
      <c r="P4869" s="12"/>
    </row>
    <row r="4870" spans="1:16" x14ac:dyDescent="0.25">
      <c r="A4870" s="35">
        <v>4869</v>
      </c>
      <c r="B4870" s="87">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48.888888888888886</v>
      </c>
      <c r="N4870" s="12"/>
      <c r="O4870" s="12"/>
      <c r="P4870" s="12"/>
    </row>
    <row r="4871" spans="1:16" x14ac:dyDescent="0.25">
      <c r="A4871" s="35">
        <v>4870</v>
      </c>
      <c r="B4871" s="87">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48.888888888888886</v>
      </c>
      <c r="N4871" s="12"/>
      <c r="O4871" s="12"/>
      <c r="P4871" s="12"/>
    </row>
    <row r="4872" spans="1:16" x14ac:dyDescent="0.25">
      <c r="A4872" s="35">
        <v>4871</v>
      </c>
      <c r="B4872" s="87">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48.888888888888886</v>
      </c>
      <c r="N4872" s="12"/>
      <c r="O4872" s="12"/>
      <c r="P4872" s="12"/>
    </row>
    <row r="4873" spans="1:16" x14ac:dyDescent="0.25">
      <c r="A4873" s="35">
        <v>4872</v>
      </c>
      <c r="B4873" s="87">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48.888888888888886</v>
      </c>
      <c r="N4873" s="12"/>
      <c r="O4873" s="12"/>
      <c r="P4873" s="12"/>
    </row>
    <row r="4874" spans="1:16" x14ac:dyDescent="0.25">
      <c r="A4874" s="35">
        <v>4873</v>
      </c>
      <c r="B4874" s="87">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48.888888888888886</v>
      </c>
      <c r="N4874" s="12"/>
      <c r="O4874" s="12"/>
      <c r="P4874" s="12"/>
    </row>
    <row r="4875" spans="1:16" x14ac:dyDescent="0.25">
      <c r="A4875" s="35">
        <v>4874</v>
      </c>
      <c r="B4875" s="87">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48.888888888888886</v>
      </c>
      <c r="N4875" s="12"/>
      <c r="O4875" s="12"/>
      <c r="P4875" s="12"/>
    </row>
    <row r="4876" spans="1:16" x14ac:dyDescent="0.25">
      <c r="A4876" s="35">
        <v>4875</v>
      </c>
      <c r="B4876" s="87">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48.888888888888886</v>
      </c>
      <c r="N4876" s="12"/>
      <c r="O4876" s="12"/>
      <c r="P4876" s="12"/>
    </row>
    <row r="4877" spans="1:16" x14ac:dyDescent="0.25">
      <c r="A4877" s="35">
        <v>4876</v>
      </c>
      <c r="B4877" s="87">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48.888888888888886</v>
      </c>
      <c r="N4877" s="12"/>
      <c r="O4877" s="12"/>
      <c r="P4877" s="12"/>
    </row>
    <row r="4878" spans="1:16" x14ac:dyDescent="0.25">
      <c r="A4878" s="35">
        <v>4877</v>
      </c>
      <c r="B4878" s="87">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48.888888888888886</v>
      </c>
      <c r="N4878" s="12"/>
      <c r="O4878" s="12"/>
      <c r="P4878" s="12"/>
    </row>
    <row r="4879" spans="1:16" x14ac:dyDescent="0.25">
      <c r="A4879" s="35">
        <v>4878</v>
      </c>
      <c r="B4879" s="87">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48.888888888888886</v>
      </c>
      <c r="N4879" s="12"/>
      <c r="O4879" s="12"/>
      <c r="P4879" s="12"/>
    </row>
    <row r="4880" spans="1:16" x14ac:dyDescent="0.25">
      <c r="A4880" s="35">
        <v>4879</v>
      </c>
      <c r="B4880" s="87">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48.888888888888886</v>
      </c>
      <c r="N4880" s="12"/>
      <c r="O4880" s="12"/>
      <c r="P4880" s="12"/>
    </row>
    <row r="4881" spans="1:16" x14ac:dyDescent="0.25">
      <c r="A4881" s="35">
        <v>4880</v>
      </c>
      <c r="B4881" s="87">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28.333333333333332</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48.888888888888886</v>
      </c>
      <c r="N4881" s="12"/>
      <c r="O4881" s="12"/>
      <c r="P4881" s="12"/>
    </row>
    <row r="4882" spans="1:16" x14ac:dyDescent="0.25">
      <c r="A4882" s="35">
        <v>4881</v>
      </c>
      <c r="B4882" s="87">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28.333333333333332</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48.888888888888886</v>
      </c>
      <c r="N4882" s="12"/>
      <c r="O4882" s="12"/>
      <c r="P4882" s="12"/>
    </row>
    <row r="4883" spans="1:16" x14ac:dyDescent="0.25">
      <c r="A4883" s="35">
        <v>4882</v>
      </c>
      <c r="B4883" s="87">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28.333333333333332</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48.888888888888886</v>
      </c>
      <c r="N4883" s="12"/>
      <c r="O4883" s="12"/>
      <c r="P4883" s="12"/>
    </row>
    <row r="4884" spans="1:16" x14ac:dyDescent="0.25">
      <c r="A4884" s="35">
        <v>4883</v>
      </c>
      <c r="B4884" s="87">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28.333333333333332</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48.888888888888886</v>
      </c>
      <c r="N4884" s="12"/>
      <c r="O4884" s="12"/>
      <c r="P4884" s="12"/>
    </row>
    <row r="4885" spans="1:16" x14ac:dyDescent="0.25">
      <c r="A4885" s="35">
        <v>4884</v>
      </c>
      <c r="B4885" s="87">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28.333333333333332</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48.888888888888886</v>
      </c>
      <c r="N4885" s="12"/>
      <c r="O4885" s="12"/>
      <c r="P4885" s="12"/>
    </row>
    <row r="4886" spans="1:16" x14ac:dyDescent="0.25">
      <c r="A4886" s="35">
        <v>4885</v>
      </c>
      <c r="B4886" s="87">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28.333333333333332</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48.888888888888886</v>
      </c>
      <c r="N4886" s="12"/>
      <c r="O4886" s="12"/>
      <c r="P4886" s="12"/>
    </row>
    <row r="4887" spans="1:16" x14ac:dyDescent="0.25">
      <c r="A4887" s="35">
        <v>4886</v>
      </c>
      <c r="B4887" s="87">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28.333333333333332</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48.888888888888886</v>
      </c>
      <c r="N4887" s="12"/>
      <c r="O4887" s="12"/>
      <c r="P4887" s="12"/>
    </row>
    <row r="4888" spans="1:16" x14ac:dyDescent="0.25">
      <c r="A4888" s="35">
        <v>4887</v>
      </c>
      <c r="B4888" s="87">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19.444444444444443</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28.333333333333332</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48.888888888888886</v>
      </c>
      <c r="N4888" s="12"/>
      <c r="O4888" s="12"/>
      <c r="P4888" s="12"/>
    </row>
    <row r="4889" spans="1:16" x14ac:dyDescent="0.25">
      <c r="A4889" s="35">
        <v>4888</v>
      </c>
      <c r="B4889" s="87">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19.444444444444443</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28.333333333333332</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48.888888888888886</v>
      </c>
      <c r="N4889" s="12"/>
      <c r="O4889" s="12"/>
      <c r="P4889" s="12"/>
    </row>
    <row r="4890" spans="1:16" x14ac:dyDescent="0.25">
      <c r="A4890" s="35">
        <v>4889</v>
      </c>
      <c r="B4890" s="87">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19.444444444444443</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28.333333333333332</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48.888888888888886</v>
      </c>
      <c r="N4890" s="12"/>
      <c r="O4890" s="12"/>
      <c r="P4890" s="12"/>
    </row>
    <row r="4891" spans="1:16" x14ac:dyDescent="0.25">
      <c r="A4891" s="35">
        <v>4890</v>
      </c>
      <c r="B4891" s="87">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19.444444444444443</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48.888888888888886</v>
      </c>
      <c r="N4891" s="12"/>
      <c r="O4891" s="12"/>
      <c r="P4891" s="12"/>
    </row>
    <row r="4892" spans="1:16" x14ac:dyDescent="0.25">
      <c r="A4892" s="35">
        <v>4891</v>
      </c>
      <c r="B4892" s="87">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19.444444444444443</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48.888888888888886</v>
      </c>
      <c r="N4892" s="12"/>
      <c r="O4892" s="12"/>
      <c r="P4892" s="12"/>
    </row>
    <row r="4893" spans="1:16" x14ac:dyDescent="0.25">
      <c r="A4893" s="35">
        <v>4892</v>
      </c>
      <c r="B4893" s="87">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19.444444444444443</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48.888888888888886</v>
      </c>
      <c r="N4893" s="12"/>
      <c r="O4893" s="12"/>
      <c r="P4893" s="12"/>
    </row>
    <row r="4894" spans="1:16" x14ac:dyDescent="0.25">
      <c r="A4894" s="35">
        <v>4893</v>
      </c>
      <c r="B4894" s="87">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48.888888888888886</v>
      </c>
      <c r="N4894" s="12"/>
      <c r="O4894" s="12"/>
      <c r="P4894" s="12"/>
    </row>
    <row r="4895" spans="1:16" x14ac:dyDescent="0.25">
      <c r="A4895" s="35">
        <v>4894</v>
      </c>
      <c r="B4895" s="87">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48.888888888888886</v>
      </c>
      <c r="N4895" s="12"/>
      <c r="O4895" s="12"/>
      <c r="P4895" s="12"/>
    </row>
    <row r="4896" spans="1:16" x14ac:dyDescent="0.25">
      <c r="A4896" s="35">
        <v>4895</v>
      </c>
      <c r="B4896" s="87">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48.888888888888886</v>
      </c>
      <c r="N4896" s="12"/>
      <c r="O4896" s="12"/>
      <c r="P4896" s="12"/>
    </row>
    <row r="4897" spans="1:16" x14ac:dyDescent="0.25">
      <c r="A4897" s="35">
        <v>4896</v>
      </c>
      <c r="B4897" s="87">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48.888888888888886</v>
      </c>
      <c r="N4897" s="12"/>
      <c r="O4897" s="12"/>
      <c r="P4897" s="12"/>
    </row>
    <row r="4898" spans="1:16" x14ac:dyDescent="0.25">
      <c r="A4898" s="35">
        <v>4897</v>
      </c>
      <c r="B4898" s="87">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48.888888888888886</v>
      </c>
      <c r="N4898" s="12"/>
      <c r="O4898" s="12"/>
      <c r="P4898" s="12"/>
    </row>
    <row r="4899" spans="1:16" x14ac:dyDescent="0.25">
      <c r="A4899" s="35">
        <v>4898</v>
      </c>
      <c r="B4899" s="87">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48.888888888888886</v>
      </c>
      <c r="N4899" s="12"/>
      <c r="O4899" s="12"/>
      <c r="P4899" s="12"/>
    </row>
    <row r="4900" spans="1:16" x14ac:dyDescent="0.25">
      <c r="A4900" s="35">
        <v>4899</v>
      </c>
      <c r="B4900" s="87">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48.888888888888886</v>
      </c>
      <c r="N4900" s="12"/>
      <c r="O4900" s="12"/>
      <c r="P4900" s="12"/>
    </row>
    <row r="4901" spans="1:16" x14ac:dyDescent="0.25">
      <c r="A4901" s="35">
        <v>4900</v>
      </c>
      <c r="B4901" s="87">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48.888888888888886</v>
      </c>
      <c r="N4901" s="12"/>
      <c r="O4901" s="12"/>
      <c r="P4901" s="12"/>
    </row>
    <row r="4902" spans="1:16" x14ac:dyDescent="0.25">
      <c r="A4902" s="35">
        <v>4901</v>
      </c>
      <c r="B4902" s="87">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48.888888888888886</v>
      </c>
      <c r="N4902" s="12"/>
      <c r="O4902" s="12"/>
      <c r="P4902" s="12"/>
    </row>
    <row r="4903" spans="1:16" x14ac:dyDescent="0.25">
      <c r="A4903" s="35">
        <v>4902</v>
      </c>
      <c r="B4903" s="87">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48.888888888888886</v>
      </c>
      <c r="N4903" s="12"/>
      <c r="O4903" s="12"/>
      <c r="P4903" s="12"/>
    </row>
    <row r="4904" spans="1:16" x14ac:dyDescent="0.25">
      <c r="A4904" s="35">
        <v>4903</v>
      </c>
      <c r="B4904" s="87">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48.888888888888886</v>
      </c>
      <c r="N4904" s="12"/>
      <c r="O4904" s="12"/>
      <c r="P4904" s="12"/>
    </row>
    <row r="4905" spans="1:16" x14ac:dyDescent="0.25">
      <c r="A4905" s="35">
        <v>4904</v>
      </c>
      <c r="B4905" s="87">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28.333333333333332</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48.888888888888886</v>
      </c>
      <c r="N4905" s="12"/>
      <c r="O4905" s="12"/>
      <c r="P4905" s="12"/>
    </row>
    <row r="4906" spans="1:16" x14ac:dyDescent="0.25">
      <c r="A4906" s="35">
        <v>4905</v>
      </c>
      <c r="B4906" s="87">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28.333333333333332</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48.888888888888886</v>
      </c>
      <c r="N4906" s="12"/>
      <c r="O4906" s="12"/>
      <c r="P4906" s="12"/>
    </row>
    <row r="4907" spans="1:16" x14ac:dyDescent="0.25">
      <c r="A4907" s="35">
        <v>4906</v>
      </c>
      <c r="B4907" s="87">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28.333333333333332</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48.888888888888886</v>
      </c>
      <c r="N4907" s="12"/>
      <c r="O4907" s="12"/>
      <c r="P4907" s="12"/>
    </row>
    <row r="4908" spans="1:16" x14ac:dyDescent="0.25">
      <c r="A4908" s="35">
        <v>4907</v>
      </c>
      <c r="B4908" s="87">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28.333333333333332</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48.888888888888886</v>
      </c>
      <c r="N4908" s="12"/>
      <c r="O4908" s="12"/>
      <c r="P4908" s="12"/>
    </row>
    <row r="4909" spans="1:16" x14ac:dyDescent="0.25">
      <c r="A4909" s="35">
        <v>4908</v>
      </c>
      <c r="B4909" s="87">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28.333333333333332</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48.888888888888886</v>
      </c>
      <c r="N4909" s="12"/>
      <c r="O4909" s="12"/>
      <c r="P4909" s="12"/>
    </row>
    <row r="4910" spans="1:16" x14ac:dyDescent="0.25">
      <c r="A4910" s="35">
        <v>4909</v>
      </c>
      <c r="B4910" s="87">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28.333333333333332</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48.888888888888886</v>
      </c>
      <c r="N4910" s="12"/>
      <c r="O4910" s="12"/>
      <c r="P4910" s="12"/>
    </row>
    <row r="4911" spans="1:16" x14ac:dyDescent="0.25">
      <c r="A4911" s="35">
        <v>4910</v>
      </c>
      <c r="B4911" s="87">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28.333333333333332</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48.888888888888886</v>
      </c>
      <c r="N4911" s="12"/>
      <c r="O4911" s="12"/>
      <c r="P4911" s="12"/>
    </row>
    <row r="4912" spans="1:16" x14ac:dyDescent="0.25">
      <c r="A4912" s="35">
        <v>4911</v>
      </c>
      <c r="B4912" s="87">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19.444444444444443</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28.333333333333332</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48.888888888888886</v>
      </c>
      <c r="N4912" s="12"/>
      <c r="O4912" s="12"/>
      <c r="P4912" s="12"/>
    </row>
    <row r="4913" spans="1:16" x14ac:dyDescent="0.25">
      <c r="A4913" s="35">
        <v>4912</v>
      </c>
      <c r="B4913" s="87">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19.444444444444443</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28.333333333333332</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48.888888888888886</v>
      </c>
      <c r="N4913" s="12"/>
      <c r="O4913" s="12"/>
      <c r="P4913" s="12"/>
    </row>
    <row r="4914" spans="1:16" x14ac:dyDescent="0.25">
      <c r="A4914" s="35">
        <v>4913</v>
      </c>
      <c r="B4914" s="87">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19.444444444444443</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28.333333333333332</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48.888888888888886</v>
      </c>
      <c r="N4914" s="12"/>
      <c r="O4914" s="12"/>
      <c r="P4914" s="12"/>
    </row>
    <row r="4915" spans="1:16" x14ac:dyDescent="0.25">
      <c r="A4915" s="35">
        <v>4914</v>
      </c>
      <c r="B4915" s="87">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19.444444444444443</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48.888888888888886</v>
      </c>
      <c r="N4915" s="12"/>
      <c r="O4915" s="12"/>
      <c r="P4915" s="12"/>
    </row>
    <row r="4916" spans="1:16" x14ac:dyDescent="0.25">
      <c r="A4916" s="35">
        <v>4915</v>
      </c>
      <c r="B4916" s="87">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19.444444444444443</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48.888888888888886</v>
      </c>
      <c r="N4916" s="12"/>
      <c r="O4916" s="12"/>
      <c r="P4916" s="12"/>
    </row>
    <row r="4917" spans="1:16" x14ac:dyDescent="0.25">
      <c r="A4917" s="35">
        <v>4916</v>
      </c>
      <c r="B4917" s="87">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19.444444444444443</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48.888888888888886</v>
      </c>
      <c r="N4917" s="12"/>
      <c r="O4917" s="12"/>
      <c r="P4917" s="12"/>
    </row>
    <row r="4918" spans="1:16" x14ac:dyDescent="0.25">
      <c r="A4918" s="35">
        <v>4917</v>
      </c>
      <c r="B4918" s="87">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48.888888888888886</v>
      </c>
      <c r="N4918" s="12"/>
      <c r="O4918" s="12"/>
      <c r="P4918" s="12"/>
    </row>
    <row r="4919" spans="1:16" x14ac:dyDescent="0.25">
      <c r="A4919" s="35">
        <v>4918</v>
      </c>
      <c r="B4919" s="87">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48.888888888888886</v>
      </c>
      <c r="N4919" s="12"/>
      <c r="O4919" s="12"/>
      <c r="P4919" s="12"/>
    </row>
    <row r="4920" spans="1:16" x14ac:dyDescent="0.25">
      <c r="A4920" s="35">
        <v>4919</v>
      </c>
      <c r="B4920" s="87">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48.888888888888886</v>
      </c>
      <c r="N4920" s="12"/>
      <c r="O4920" s="12"/>
      <c r="P4920" s="12"/>
    </row>
    <row r="4921" spans="1:16" x14ac:dyDescent="0.25">
      <c r="A4921" s="35">
        <v>4920</v>
      </c>
      <c r="B4921" s="87">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48.888888888888886</v>
      </c>
      <c r="N4921" s="12"/>
      <c r="O4921" s="12"/>
      <c r="P4921" s="12"/>
    </row>
    <row r="4922" spans="1:16" x14ac:dyDescent="0.25">
      <c r="A4922" s="35">
        <v>4921</v>
      </c>
      <c r="B4922" s="87">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48.888888888888886</v>
      </c>
      <c r="N4922" s="12"/>
      <c r="O4922" s="12"/>
      <c r="P4922" s="12"/>
    </row>
    <row r="4923" spans="1:16" x14ac:dyDescent="0.25">
      <c r="A4923" s="35">
        <v>4922</v>
      </c>
      <c r="B4923" s="87">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48.888888888888886</v>
      </c>
      <c r="N4923" s="12"/>
      <c r="O4923" s="12"/>
      <c r="P4923" s="12"/>
    </row>
    <row r="4924" spans="1:16" x14ac:dyDescent="0.25">
      <c r="A4924" s="35">
        <v>4923</v>
      </c>
      <c r="B4924" s="87">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48.888888888888886</v>
      </c>
      <c r="N4924" s="12"/>
      <c r="O4924" s="12"/>
      <c r="P4924" s="12"/>
    </row>
    <row r="4925" spans="1:16" x14ac:dyDescent="0.25">
      <c r="A4925" s="35">
        <v>4924</v>
      </c>
      <c r="B4925" s="87">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48.888888888888886</v>
      </c>
      <c r="N4925" s="12"/>
      <c r="O4925" s="12"/>
      <c r="P4925" s="12"/>
    </row>
    <row r="4926" spans="1:16" x14ac:dyDescent="0.25">
      <c r="A4926" s="35">
        <v>4925</v>
      </c>
      <c r="B4926" s="87">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48.888888888888886</v>
      </c>
      <c r="N4926" s="12"/>
      <c r="O4926" s="12"/>
      <c r="P4926" s="12"/>
    </row>
    <row r="4927" spans="1:16" x14ac:dyDescent="0.25">
      <c r="A4927" s="35">
        <v>4926</v>
      </c>
      <c r="B4927" s="87">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48.888888888888886</v>
      </c>
      <c r="N4927" s="12"/>
      <c r="O4927" s="12"/>
      <c r="P4927" s="12"/>
    </row>
    <row r="4928" spans="1:16" x14ac:dyDescent="0.25">
      <c r="A4928" s="35">
        <v>4927</v>
      </c>
      <c r="B4928" s="87">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48.888888888888886</v>
      </c>
      <c r="N4928" s="12"/>
      <c r="O4928" s="12"/>
      <c r="P4928" s="12"/>
    </row>
    <row r="4929" spans="1:16" x14ac:dyDescent="0.25">
      <c r="A4929" s="35">
        <v>4928</v>
      </c>
      <c r="B4929" s="87">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28.333333333333332</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48.888888888888886</v>
      </c>
      <c r="N4929" s="12"/>
      <c r="O4929" s="12"/>
      <c r="P4929" s="12"/>
    </row>
    <row r="4930" spans="1:16" x14ac:dyDescent="0.25">
      <c r="A4930" s="35">
        <v>4929</v>
      </c>
      <c r="B4930" s="87">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28.333333333333332</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48.888888888888886</v>
      </c>
      <c r="N4930" s="12"/>
      <c r="O4930" s="12"/>
      <c r="P4930" s="12"/>
    </row>
    <row r="4931" spans="1:16" x14ac:dyDescent="0.25">
      <c r="A4931" s="35">
        <v>4930</v>
      </c>
      <c r="B4931" s="87">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28.333333333333332</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48.888888888888886</v>
      </c>
      <c r="N4931" s="12"/>
      <c r="O4931" s="12"/>
      <c r="P4931" s="12"/>
    </row>
    <row r="4932" spans="1:16" x14ac:dyDescent="0.25">
      <c r="A4932" s="35">
        <v>4931</v>
      </c>
      <c r="B4932" s="87">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28.333333333333332</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48.888888888888886</v>
      </c>
      <c r="N4932" s="12"/>
      <c r="O4932" s="12"/>
      <c r="P4932" s="12"/>
    </row>
    <row r="4933" spans="1:16" x14ac:dyDescent="0.25">
      <c r="A4933" s="35">
        <v>4932</v>
      </c>
      <c r="B4933" s="87">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28.333333333333332</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48.888888888888886</v>
      </c>
      <c r="N4933" s="12"/>
      <c r="O4933" s="12"/>
      <c r="P4933" s="12"/>
    </row>
    <row r="4934" spans="1:16" x14ac:dyDescent="0.25">
      <c r="A4934" s="35">
        <v>4933</v>
      </c>
      <c r="B4934" s="87">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28.333333333333332</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48.888888888888886</v>
      </c>
      <c r="N4934" s="12"/>
      <c r="O4934" s="12"/>
      <c r="P4934" s="12"/>
    </row>
    <row r="4935" spans="1:16" x14ac:dyDescent="0.25">
      <c r="A4935" s="35">
        <v>4934</v>
      </c>
      <c r="B4935" s="87">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28.333333333333332</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48.888888888888886</v>
      </c>
      <c r="N4935" s="12"/>
      <c r="O4935" s="12"/>
      <c r="P4935" s="12"/>
    </row>
    <row r="4936" spans="1:16" x14ac:dyDescent="0.25">
      <c r="A4936" s="35">
        <v>4935</v>
      </c>
      <c r="B4936" s="87">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19.444444444444443</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28.333333333333332</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48.888888888888886</v>
      </c>
      <c r="N4936" s="12"/>
      <c r="O4936" s="12"/>
      <c r="P4936" s="12"/>
    </row>
    <row r="4937" spans="1:16" x14ac:dyDescent="0.25">
      <c r="A4937" s="35">
        <v>4936</v>
      </c>
      <c r="B4937" s="87">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19.444444444444443</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28.333333333333332</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48.888888888888886</v>
      </c>
      <c r="N4937" s="12"/>
      <c r="O4937" s="12"/>
      <c r="P4937" s="12"/>
    </row>
    <row r="4938" spans="1:16" x14ac:dyDescent="0.25">
      <c r="A4938" s="35">
        <v>4937</v>
      </c>
      <c r="B4938" s="87">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19.444444444444443</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28.333333333333332</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48.888888888888886</v>
      </c>
      <c r="N4938" s="12"/>
      <c r="O4938" s="12"/>
      <c r="P4938" s="12"/>
    </row>
    <row r="4939" spans="1:16" x14ac:dyDescent="0.25">
      <c r="A4939" s="35">
        <v>4938</v>
      </c>
      <c r="B4939" s="87">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19.444444444444443</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48.888888888888886</v>
      </c>
      <c r="N4939" s="12"/>
      <c r="O4939" s="12"/>
      <c r="P4939" s="12"/>
    </row>
    <row r="4940" spans="1:16" x14ac:dyDescent="0.25">
      <c r="A4940" s="35">
        <v>4939</v>
      </c>
      <c r="B4940" s="87">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19.444444444444443</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48.888888888888886</v>
      </c>
      <c r="N4940" s="12"/>
      <c r="O4940" s="12"/>
      <c r="P4940" s="12"/>
    </row>
    <row r="4941" spans="1:16" x14ac:dyDescent="0.25">
      <c r="A4941" s="35">
        <v>4940</v>
      </c>
      <c r="B4941" s="87">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19.444444444444443</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48.888888888888886</v>
      </c>
      <c r="N4941" s="12"/>
      <c r="O4941" s="12"/>
      <c r="P4941" s="12"/>
    </row>
    <row r="4942" spans="1:16" x14ac:dyDescent="0.25">
      <c r="A4942" s="35">
        <v>4941</v>
      </c>
      <c r="B4942" s="87">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48.888888888888886</v>
      </c>
      <c r="N4942" s="12"/>
      <c r="O4942" s="12"/>
      <c r="P4942" s="12"/>
    </row>
    <row r="4943" spans="1:16" x14ac:dyDescent="0.25">
      <c r="A4943" s="35">
        <v>4942</v>
      </c>
      <c r="B4943" s="87">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48.888888888888886</v>
      </c>
      <c r="N4943" s="12"/>
      <c r="O4943" s="12"/>
      <c r="P4943" s="12"/>
    </row>
    <row r="4944" spans="1:16" x14ac:dyDescent="0.25">
      <c r="A4944" s="35">
        <v>4943</v>
      </c>
      <c r="B4944" s="87">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48.888888888888886</v>
      </c>
      <c r="N4944" s="12"/>
      <c r="O4944" s="12"/>
      <c r="P4944" s="12"/>
    </row>
    <row r="4945" spans="1:16" x14ac:dyDescent="0.25">
      <c r="A4945" s="35">
        <v>4944</v>
      </c>
      <c r="B4945" s="87">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48.888888888888886</v>
      </c>
      <c r="N4945" s="12"/>
      <c r="O4945" s="12"/>
      <c r="P4945" s="12"/>
    </row>
    <row r="4946" spans="1:16" x14ac:dyDescent="0.25">
      <c r="A4946" s="35">
        <v>4945</v>
      </c>
      <c r="B4946" s="87">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48.888888888888886</v>
      </c>
      <c r="N4946" s="12"/>
      <c r="O4946" s="12"/>
      <c r="P4946" s="12"/>
    </row>
    <row r="4947" spans="1:16" x14ac:dyDescent="0.25">
      <c r="A4947" s="35">
        <v>4946</v>
      </c>
      <c r="B4947" s="87">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48.888888888888886</v>
      </c>
      <c r="N4947" s="12"/>
      <c r="O4947" s="12"/>
      <c r="P4947" s="12"/>
    </row>
    <row r="4948" spans="1:16" x14ac:dyDescent="0.25">
      <c r="A4948" s="35">
        <v>4947</v>
      </c>
      <c r="B4948" s="87">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48.888888888888886</v>
      </c>
      <c r="N4948" s="12"/>
      <c r="O4948" s="12"/>
      <c r="P4948" s="12"/>
    </row>
    <row r="4949" spans="1:16" x14ac:dyDescent="0.25">
      <c r="A4949" s="35">
        <v>4948</v>
      </c>
      <c r="B4949" s="87">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48.888888888888886</v>
      </c>
      <c r="N4949" s="12"/>
      <c r="O4949" s="12"/>
      <c r="P4949" s="12"/>
    </row>
    <row r="4950" spans="1:16" x14ac:dyDescent="0.25">
      <c r="A4950" s="35">
        <v>4949</v>
      </c>
      <c r="B4950" s="87">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48.888888888888886</v>
      </c>
      <c r="N4950" s="12"/>
      <c r="O4950" s="12"/>
      <c r="P4950" s="12"/>
    </row>
    <row r="4951" spans="1:16" x14ac:dyDescent="0.25">
      <c r="A4951" s="35">
        <v>4950</v>
      </c>
      <c r="B4951" s="87">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48.888888888888886</v>
      </c>
      <c r="N4951" s="12"/>
      <c r="O4951" s="12"/>
      <c r="P4951" s="12"/>
    </row>
    <row r="4952" spans="1:16" x14ac:dyDescent="0.25">
      <c r="A4952" s="35">
        <v>4951</v>
      </c>
      <c r="B4952" s="87">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48.888888888888886</v>
      </c>
      <c r="N4952" s="12"/>
      <c r="O4952" s="12"/>
      <c r="P4952" s="12"/>
    </row>
    <row r="4953" spans="1:16" x14ac:dyDescent="0.25">
      <c r="A4953" s="35">
        <v>4952</v>
      </c>
      <c r="B4953" s="87">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28.333333333333332</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48.888888888888886</v>
      </c>
      <c r="N4953" s="12"/>
      <c r="O4953" s="12"/>
      <c r="P4953" s="12"/>
    </row>
    <row r="4954" spans="1:16" x14ac:dyDescent="0.25">
      <c r="A4954" s="35">
        <v>4953</v>
      </c>
      <c r="B4954" s="87">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28.333333333333332</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48.888888888888886</v>
      </c>
      <c r="N4954" s="12"/>
      <c r="O4954" s="12"/>
      <c r="P4954" s="12"/>
    </row>
    <row r="4955" spans="1:16" x14ac:dyDescent="0.25">
      <c r="A4955" s="35">
        <v>4954</v>
      </c>
      <c r="B4955" s="87">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28.333333333333332</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48.888888888888886</v>
      </c>
      <c r="N4955" s="12"/>
      <c r="O4955" s="12"/>
      <c r="P4955" s="12"/>
    </row>
    <row r="4956" spans="1:16" x14ac:dyDescent="0.25">
      <c r="A4956" s="35">
        <v>4955</v>
      </c>
      <c r="B4956" s="87">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28.333333333333332</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48.888888888888886</v>
      </c>
      <c r="N4956" s="12"/>
      <c r="O4956" s="12"/>
      <c r="P4956" s="12"/>
    </row>
    <row r="4957" spans="1:16" x14ac:dyDescent="0.25">
      <c r="A4957" s="35">
        <v>4956</v>
      </c>
      <c r="B4957" s="87">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28.333333333333332</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48.888888888888886</v>
      </c>
      <c r="N4957" s="12"/>
      <c r="O4957" s="12"/>
      <c r="P4957" s="12"/>
    </row>
    <row r="4958" spans="1:16" x14ac:dyDescent="0.25">
      <c r="A4958" s="35">
        <v>4957</v>
      </c>
      <c r="B4958" s="87">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28.333333333333332</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48.888888888888886</v>
      </c>
      <c r="N4958" s="12"/>
      <c r="O4958" s="12"/>
      <c r="P4958" s="12"/>
    </row>
    <row r="4959" spans="1:16" x14ac:dyDescent="0.25">
      <c r="A4959" s="35">
        <v>4958</v>
      </c>
      <c r="B4959" s="87">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28.333333333333332</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48.888888888888886</v>
      </c>
      <c r="N4959" s="12"/>
      <c r="O4959" s="12"/>
      <c r="P4959" s="12"/>
    </row>
    <row r="4960" spans="1:16" x14ac:dyDescent="0.25">
      <c r="A4960" s="35">
        <v>4959</v>
      </c>
      <c r="B4960" s="87">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19.444444444444443</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28.333333333333332</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48.888888888888886</v>
      </c>
      <c r="N4960" s="12"/>
      <c r="O4960" s="12"/>
      <c r="P4960" s="12"/>
    </row>
    <row r="4961" spans="1:16" x14ac:dyDescent="0.25">
      <c r="A4961" s="35">
        <v>4960</v>
      </c>
      <c r="B4961" s="87">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19.444444444444443</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28.333333333333332</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48.888888888888886</v>
      </c>
      <c r="N4961" s="12"/>
      <c r="O4961" s="12"/>
      <c r="P4961" s="12"/>
    </row>
    <row r="4962" spans="1:16" x14ac:dyDescent="0.25">
      <c r="A4962" s="35">
        <v>4961</v>
      </c>
      <c r="B4962" s="87">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19.444444444444443</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28.333333333333332</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48.888888888888886</v>
      </c>
      <c r="N4962" s="12"/>
      <c r="O4962" s="12"/>
      <c r="P4962" s="12"/>
    </row>
    <row r="4963" spans="1:16" x14ac:dyDescent="0.25">
      <c r="A4963" s="35">
        <v>4962</v>
      </c>
      <c r="B4963" s="87">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19.444444444444443</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48.888888888888886</v>
      </c>
      <c r="N4963" s="12"/>
      <c r="O4963" s="12"/>
      <c r="P4963" s="12"/>
    </row>
    <row r="4964" spans="1:16" x14ac:dyDescent="0.25">
      <c r="A4964" s="35">
        <v>4963</v>
      </c>
      <c r="B4964" s="87">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19.444444444444443</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48.888888888888886</v>
      </c>
      <c r="N4964" s="12"/>
      <c r="O4964" s="12"/>
      <c r="P4964" s="12"/>
    </row>
    <row r="4965" spans="1:16" x14ac:dyDescent="0.25">
      <c r="A4965" s="35">
        <v>4964</v>
      </c>
      <c r="B4965" s="87">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19.444444444444443</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48.888888888888886</v>
      </c>
      <c r="N4965" s="12"/>
      <c r="O4965" s="12"/>
      <c r="P4965" s="12"/>
    </row>
    <row r="4966" spans="1:16" x14ac:dyDescent="0.25">
      <c r="A4966" s="35">
        <v>4965</v>
      </c>
      <c r="B4966" s="87">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48.888888888888886</v>
      </c>
      <c r="N4966" s="12"/>
      <c r="O4966" s="12"/>
      <c r="P4966" s="12"/>
    </row>
    <row r="4967" spans="1:16" x14ac:dyDescent="0.25">
      <c r="A4967" s="35">
        <v>4966</v>
      </c>
      <c r="B4967" s="87">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48.888888888888886</v>
      </c>
      <c r="N4967" s="12"/>
      <c r="O4967" s="12"/>
      <c r="P4967" s="12"/>
    </row>
    <row r="4968" spans="1:16" x14ac:dyDescent="0.25">
      <c r="A4968" s="35">
        <v>4967</v>
      </c>
      <c r="B4968" s="87">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48.888888888888886</v>
      </c>
      <c r="N4968" s="12"/>
      <c r="O4968" s="12"/>
      <c r="P4968" s="12"/>
    </row>
    <row r="4969" spans="1:16" x14ac:dyDescent="0.25">
      <c r="A4969" s="35">
        <v>4968</v>
      </c>
      <c r="B4969" s="87">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48.888888888888886</v>
      </c>
      <c r="N4969" s="12"/>
      <c r="O4969" s="12"/>
      <c r="P4969" s="12"/>
    </row>
    <row r="4970" spans="1:16" x14ac:dyDescent="0.25">
      <c r="A4970" s="35">
        <v>4969</v>
      </c>
      <c r="B4970" s="87">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48.888888888888886</v>
      </c>
      <c r="N4970" s="12"/>
      <c r="O4970" s="12"/>
      <c r="P4970" s="12"/>
    </row>
    <row r="4971" spans="1:16" x14ac:dyDescent="0.25">
      <c r="A4971" s="35">
        <v>4970</v>
      </c>
      <c r="B4971" s="87">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48.888888888888886</v>
      </c>
      <c r="N4971" s="12"/>
      <c r="O4971" s="12"/>
      <c r="P4971" s="12"/>
    </row>
    <row r="4972" spans="1:16" x14ac:dyDescent="0.25">
      <c r="A4972" s="35">
        <v>4971</v>
      </c>
      <c r="B4972" s="87">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48.888888888888886</v>
      </c>
      <c r="N4972" s="12"/>
      <c r="O4972" s="12"/>
      <c r="P4972" s="12"/>
    </row>
    <row r="4973" spans="1:16" x14ac:dyDescent="0.25">
      <c r="A4973" s="35">
        <v>4972</v>
      </c>
      <c r="B4973" s="87">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48.888888888888886</v>
      </c>
      <c r="N4973" s="12"/>
      <c r="O4973" s="12"/>
      <c r="P4973" s="12"/>
    </row>
    <row r="4974" spans="1:16" x14ac:dyDescent="0.25">
      <c r="A4974" s="35">
        <v>4973</v>
      </c>
      <c r="B4974" s="87">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48.888888888888886</v>
      </c>
      <c r="N4974" s="12"/>
      <c r="O4974" s="12"/>
      <c r="P4974" s="12"/>
    </row>
    <row r="4975" spans="1:16" x14ac:dyDescent="0.25">
      <c r="A4975" s="35">
        <v>4974</v>
      </c>
      <c r="B4975" s="87">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48.888888888888886</v>
      </c>
      <c r="N4975" s="12"/>
      <c r="O4975" s="12"/>
      <c r="P4975" s="12"/>
    </row>
    <row r="4976" spans="1:16" x14ac:dyDescent="0.25">
      <c r="A4976" s="35">
        <v>4975</v>
      </c>
      <c r="B4976" s="87">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48.888888888888886</v>
      </c>
      <c r="N4976" s="12"/>
      <c r="O4976" s="12"/>
      <c r="P4976" s="12"/>
    </row>
    <row r="4977" spans="1:16" x14ac:dyDescent="0.25">
      <c r="A4977" s="35">
        <v>4976</v>
      </c>
      <c r="B4977" s="87">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28.333333333333332</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48.888888888888886</v>
      </c>
      <c r="N4977" s="12"/>
      <c r="O4977" s="12"/>
      <c r="P4977" s="12"/>
    </row>
    <row r="4978" spans="1:16" x14ac:dyDescent="0.25">
      <c r="A4978" s="35">
        <v>4977</v>
      </c>
      <c r="B4978" s="87">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28.333333333333332</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48.888888888888886</v>
      </c>
      <c r="N4978" s="12"/>
      <c r="O4978" s="12"/>
      <c r="P4978" s="12"/>
    </row>
    <row r="4979" spans="1:16" x14ac:dyDescent="0.25">
      <c r="A4979" s="35">
        <v>4978</v>
      </c>
      <c r="B4979" s="87">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28.333333333333332</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48.888888888888886</v>
      </c>
      <c r="N4979" s="12"/>
      <c r="O4979" s="12"/>
      <c r="P4979" s="12"/>
    </row>
    <row r="4980" spans="1:16" x14ac:dyDescent="0.25">
      <c r="A4980" s="35">
        <v>4979</v>
      </c>
      <c r="B4980" s="87">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28.333333333333332</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48.888888888888886</v>
      </c>
      <c r="N4980" s="12"/>
      <c r="O4980" s="12"/>
      <c r="P4980" s="12"/>
    </row>
    <row r="4981" spans="1:16" x14ac:dyDescent="0.25">
      <c r="A4981" s="35">
        <v>4980</v>
      </c>
      <c r="B4981" s="87">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28.333333333333332</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48.888888888888886</v>
      </c>
      <c r="N4981" s="12"/>
      <c r="O4981" s="12"/>
      <c r="P4981" s="12"/>
    </row>
    <row r="4982" spans="1:16" x14ac:dyDescent="0.25">
      <c r="A4982" s="35">
        <v>4981</v>
      </c>
      <c r="B4982" s="87">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28.333333333333332</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48.888888888888886</v>
      </c>
      <c r="N4982" s="12"/>
      <c r="O4982" s="12"/>
      <c r="P4982" s="12"/>
    </row>
    <row r="4983" spans="1:16" x14ac:dyDescent="0.25">
      <c r="A4983" s="35">
        <v>4982</v>
      </c>
      <c r="B4983" s="87">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28.333333333333332</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48.888888888888886</v>
      </c>
      <c r="N4983" s="12"/>
      <c r="O4983" s="12"/>
      <c r="P4983" s="12"/>
    </row>
    <row r="4984" spans="1:16" x14ac:dyDescent="0.25">
      <c r="A4984" s="35">
        <v>4983</v>
      </c>
      <c r="B4984" s="87">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19.444444444444443</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28.333333333333332</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48.888888888888886</v>
      </c>
      <c r="N4984" s="12"/>
      <c r="O4984" s="12"/>
      <c r="P4984" s="12"/>
    </row>
    <row r="4985" spans="1:16" x14ac:dyDescent="0.25">
      <c r="A4985" s="35">
        <v>4984</v>
      </c>
      <c r="B4985" s="87">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19.444444444444443</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28.333333333333332</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48.888888888888886</v>
      </c>
      <c r="N4985" s="12"/>
      <c r="O4985" s="12"/>
      <c r="P4985" s="12"/>
    </row>
    <row r="4986" spans="1:16" x14ac:dyDescent="0.25">
      <c r="A4986" s="35">
        <v>4985</v>
      </c>
      <c r="B4986" s="87">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19.444444444444443</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28.333333333333332</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48.888888888888886</v>
      </c>
      <c r="N4986" s="12"/>
      <c r="O4986" s="12"/>
      <c r="P4986" s="12"/>
    </row>
    <row r="4987" spans="1:16" x14ac:dyDescent="0.25">
      <c r="A4987" s="35">
        <v>4986</v>
      </c>
      <c r="B4987" s="87">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19.444444444444443</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48.888888888888886</v>
      </c>
      <c r="N4987" s="12"/>
      <c r="O4987" s="12"/>
      <c r="P4987" s="12"/>
    </row>
    <row r="4988" spans="1:16" x14ac:dyDescent="0.25">
      <c r="A4988" s="35">
        <v>4987</v>
      </c>
      <c r="B4988" s="87">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19.444444444444443</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48.888888888888886</v>
      </c>
      <c r="N4988" s="12"/>
      <c r="O4988" s="12"/>
      <c r="P4988" s="12"/>
    </row>
    <row r="4989" spans="1:16" x14ac:dyDescent="0.25">
      <c r="A4989" s="35">
        <v>4988</v>
      </c>
      <c r="B4989" s="87">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19.444444444444443</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48.888888888888886</v>
      </c>
      <c r="N4989" s="12"/>
      <c r="O4989" s="12"/>
      <c r="P4989" s="12"/>
    </row>
    <row r="4990" spans="1:16" x14ac:dyDescent="0.25">
      <c r="A4990" s="35">
        <v>4989</v>
      </c>
      <c r="B4990" s="87">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48.888888888888886</v>
      </c>
      <c r="N4990" s="12"/>
      <c r="O4990" s="12"/>
      <c r="P4990" s="12"/>
    </row>
    <row r="4991" spans="1:16" x14ac:dyDescent="0.25">
      <c r="A4991" s="35">
        <v>4990</v>
      </c>
      <c r="B4991" s="87">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48.888888888888886</v>
      </c>
      <c r="N4991" s="12"/>
      <c r="O4991" s="12"/>
      <c r="P4991" s="12"/>
    </row>
    <row r="4992" spans="1:16" x14ac:dyDescent="0.25">
      <c r="A4992" s="35">
        <v>4991</v>
      </c>
      <c r="B4992" s="87">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48.888888888888886</v>
      </c>
      <c r="N4992" s="12"/>
      <c r="O4992" s="12"/>
      <c r="P4992" s="12"/>
    </row>
    <row r="4993" spans="1:16" x14ac:dyDescent="0.25">
      <c r="A4993" s="35">
        <v>4992</v>
      </c>
      <c r="B4993" s="87">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48.888888888888886</v>
      </c>
      <c r="N4993" s="12"/>
      <c r="O4993" s="12"/>
      <c r="P4993" s="12"/>
    </row>
    <row r="4994" spans="1:16" x14ac:dyDescent="0.25">
      <c r="A4994" s="35">
        <v>4993</v>
      </c>
      <c r="B4994" s="87">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48.888888888888886</v>
      </c>
      <c r="N4994" s="12"/>
      <c r="O4994" s="12"/>
      <c r="P4994" s="12"/>
    </row>
    <row r="4995" spans="1:16" x14ac:dyDescent="0.25">
      <c r="A4995" s="35">
        <v>4994</v>
      </c>
      <c r="B4995" s="87">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48.888888888888886</v>
      </c>
      <c r="N4995" s="12"/>
      <c r="O4995" s="12"/>
      <c r="P4995" s="12"/>
    </row>
    <row r="4996" spans="1:16" x14ac:dyDescent="0.25">
      <c r="A4996" s="35">
        <v>4995</v>
      </c>
      <c r="B4996" s="87">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48.888888888888886</v>
      </c>
      <c r="N4996" s="12"/>
      <c r="O4996" s="12"/>
      <c r="P4996" s="12"/>
    </row>
    <row r="4997" spans="1:16" x14ac:dyDescent="0.25">
      <c r="A4997" s="35">
        <v>4996</v>
      </c>
      <c r="B4997" s="87">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48.888888888888886</v>
      </c>
      <c r="N4997" s="12"/>
      <c r="O4997" s="12"/>
      <c r="P4997" s="12"/>
    </row>
    <row r="4998" spans="1:16" x14ac:dyDescent="0.25">
      <c r="A4998" s="35">
        <v>4997</v>
      </c>
      <c r="B4998" s="87">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48.888888888888886</v>
      </c>
      <c r="N4998" s="12"/>
      <c r="O4998" s="12"/>
      <c r="P4998" s="12"/>
    </row>
    <row r="4999" spans="1:16" x14ac:dyDescent="0.25">
      <c r="A4999" s="35">
        <v>4998</v>
      </c>
      <c r="B4999" s="87">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48.888888888888886</v>
      </c>
      <c r="N4999" s="12"/>
      <c r="O4999" s="12"/>
      <c r="P4999" s="12"/>
    </row>
    <row r="5000" spans="1:16" x14ac:dyDescent="0.25">
      <c r="A5000" s="35">
        <v>4999</v>
      </c>
      <c r="B5000" s="87">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48.888888888888886</v>
      </c>
      <c r="N5000" s="12"/>
      <c r="O5000" s="12"/>
      <c r="P5000" s="12"/>
    </row>
    <row r="5001" spans="1:16" x14ac:dyDescent="0.25">
      <c r="A5001" s="35">
        <v>5000</v>
      </c>
      <c r="B5001" s="87">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28.333333333333332</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48.888888888888886</v>
      </c>
      <c r="N5001" s="12"/>
      <c r="O5001" s="12"/>
      <c r="P5001" s="12"/>
    </row>
    <row r="5002" spans="1:16" x14ac:dyDescent="0.25">
      <c r="A5002" s="35">
        <v>5001</v>
      </c>
      <c r="B5002" s="87">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28.333333333333332</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48.888888888888886</v>
      </c>
      <c r="N5002" s="12"/>
      <c r="O5002" s="12"/>
      <c r="P5002" s="12"/>
    </row>
    <row r="5003" spans="1:16" x14ac:dyDescent="0.25">
      <c r="A5003" s="35">
        <v>5002</v>
      </c>
      <c r="B5003" s="87">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28.333333333333332</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48.888888888888886</v>
      </c>
      <c r="N5003" s="12"/>
      <c r="O5003" s="12"/>
      <c r="P5003" s="12"/>
    </row>
    <row r="5004" spans="1:16" x14ac:dyDescent="0.25">
      <c r="A5004" s="35">
        <v>5003</v>
      </c>
      <c r="B5004" s="87">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28.333333333333332</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48.888888888888886</v>
      </c>
      <c r="N5004" s="12"/>
      <c r="O5004" s="12"/>
      <c r="P5004" s="12"/>
    </row>
    <row r="5005" spans="1:16" x14ac:dyDescent="0.25">
      <c r="A5005" s="35">
        <v>5004</v>
      </c>
      <c r="B5005" s="87">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28.333333333333332</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48.888888888888886</v>
      </c>
      <c r="N5005" s="12"/>
      <c r="O5005" s="12"/>
      <c r="P5005" s="12"/>
    </row>
    <row r="5006" spans="1:16" x14ac:dyDescent="0.25">
      <c r="A5006" s="35">
        <v>5005</v>
      </c>
      <c r="B5006" s="87">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28.333333333333332</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48.888888888888886</v>
      </c>
      <c r="N5006" s="12"/>
      <c r="O5006" s="12"/>
      <c r="P5006" s="12"/>
    </row>
    <row r="5007" spans="1:16" x14ac:dyDescent="0.25">
      <c r="A5007" s="35">
        <v>5006</v>
      </c>
      <c r="B5007" s="87">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28.333333333333332</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48.888888888888886</v>
      </c>
      <c r="N5007" s="12"/>
      <c r="O5007" s="12"/>
      <c r="P5007" s="12"/>
    </row>
    <row r="5008" spans="1:16" x14ac:dyDescent="0.25">
      <c r="A5008" s="35">
        <v>5007</v>
      </c>
      <c r="B5008" s="87">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19.444444444444443</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28.333333333333332</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48.888888888888886</v>
      </c>
      <c r="N5008" s="12"/>
      <c r="O5008" s="12"/>
      <c r="P5008" s="12"/>
    </row>
    <row r="5009" spans="1:16" x14ac:dyDescent="0.25">
      <c r="A5009" s="35">
        <v>5008</v>
      </c>
      <c r="B5009" s="87">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19.444444444444443</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28.333333333333332</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48.888888888888886</v>
      </c>
      <c r="N5009" s="12"/>
      <c r="O5009" s="12"/>
      <c r="P5009" s="12"/>
    </row>
    <row r="5010" spans="1:16" x14ac:dyDescent="0.25">
      <c r="A5010" s="35">
        <v>5009</v>
      </c>
      <c r="B5010" s="87">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19.444444444444443</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28.333333333333332</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48.888888888888886</v>
      </c>
      <c r="N5010" s="12"/>
      <c r="O5010" s="12"/>
      <c r="P5010" s="12"/>
    </row>
    <row r="5011" spans="1:16" x14ac:dyDescent="0.25">
      <c r="A5011" s="35">
        <v>5010</v>
      </c>
      <c r="B5011" s="87">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19.444444444444443</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48.888888888888886</v>
      </c>
      <c r="N5011" s="12"/>
      <c r="O5011" s="12"/>
      <c r="P5011" s="12"/>
    </row>
    <row r="5012" spans="1:16" x14ac:dyDescent="0.25">
      <c r="A5012" s="35">
        <v>5011</v>
      </c>
      <c r="B5012" s="87">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19.444444444444443</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48.888888888888886</v>
      </c>
      <c r="N5012" s="12"/>
      <c r="O5012" s="12"/>
      <c r="P5012" s="12"/>
    </row>
    <row r="5013" spans="1:16" x14ac:dyDescent="0.25">
      <c r="A5013" s="35">
        <v>5012</v>
      </c>
      <c r="B5013" s="87">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19.444444444444443</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48.888888888888886</v>
      </c>
      <c r="N5013" s="12"/>
      <c r="O5013" s="12"/>
      <c r="P5013" s="12"/>
    </row>
    <row r="5014" spans="1:16" x14ac:dyDescent="0.25">
      <c r="A5014" s="35">
        <v>5013</v>
      </c>
      <c r="B5014" s="87">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48.888888888888886</v>
      </c>
      <c r="N5014" s="12"/>
      <c r="O5014" s="12"/>
      <c r="P5014" s="12"/>
    </row>
    <row r="5015" spans="1:16" x14ac:dyDescent="0.25">
      <c r="A5015" s="35">
        <v>5014</v>
      </c>
      <c r="B5015" s="87">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48.888888888888886</v>
      </c>
      <c r="N5015" s="12"/>
      <c r="O5015" s="12"/>
      <c r="P5015" s="12"/>
    </row>
    <row r="5016" spans="1:16" x14ac:dyDescent="0.25">
      <c r="A5016" s="35">
        <v>5015</v>
      </c>
      <c r="B5016" s="87">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48.888888888888886</v>
      </c>
      <c r="N5016" s="12"/>
      <c r="O5016" s="12"/>
      <c r="P5016" s="12"/>
    </row>
    <row r="5017" spans="1:16" x14ac:dyDescent="0.25">
      <c r="A5017" s="35">
        <v>5016</v>
      </c>
      <c r="B5017" s="87">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48.888888888888886</v>
      </c>
      <c r="N5017" s="12"/>
      <c r="O5017" s="12"/>
      <c r="P5017" s="12"/>
    </row>
    <row r="5018" spans="1:16" x14ac:dyDescent="0.25">
      <c r="A5018" s="35">
        <v>5017</v>
      </c>
      <c r="B5018" s="87">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48.888888888888886</v>
      </c>
      <c r="N5018" s="12"/>
      <c r="O5018" s="12"/>
      <c r="P5018" s="12"/>
    </row>
    <row r="5019" spans="1:16" x14ac:dyDescent="0.25">
      <c r="A5019" s="35">
        <v>5018</v>
      </c>
      <c r="B5019" s="87">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48.888888888888886</v>
      </c>
      <c r="N5019" s="12"/>
      <c r="O5019" s="12"/>
      <c r="P5019" s="12"/>
    </row>
    <row r="5020" spans="1:16" x14ac:dyDescent="0.25">
      <c r="A5020" s="35">
        <v>5019</v>
      </c>
      <c r="B5020" s="87">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48.888888888888886</v>
      </c>
      <c r="N5020" s="12"/>
      <c r="O5020" s="12"/>
      <c r="P5020" s="12"/>
    </row>
    <row r="5021" spans="1:16" x14ac:dyDescent="0.25">
      <c r="A5021" s="35">
        <v>5020</v>
      </c>
      <c r="B5021" s="87">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48.888888888888886</v>
      </c>
      <c r="N5021" s="12"/>
      <c r="O5021" s="12"/>
      <c r="P5021" s="12"/>
    </row>
    <row r="5022" spans="1:16" x14ac:dyDescent="0.25">
      <c r="A5022" s="35">
        <v>5021</v>
      </c>
      <c r="B5022" s="87">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48.888888888888886</v>
      </c>
      <c r="N5022" s="12"/>
      <c r="O5022" s="12"/>
      <c r="P5022" s="12"/>
    </row>
    <row r="5023" spans="1:16" x14ac:dyDescent="0.25">
      <c r="A5023" s="35">
        <v>5022</v>
      </c>
      <c r="B5023" s="87">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48.888888888888886</v>
      </c>
      <c r="N5023" s="12"/>
      <c r="O5023" s="12"/>
      <c r="P5023" s="12"/>
    </row>
    <row r="5024" spans="1:16" x14ac:dyDescent="0.25">
      <c r="A5024" s="35">
        <v>5023</v>
      </c>
      <c r="B5024" s="87">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48.888888888888886</v>
      </c>
      <c r="N5024" s="12"/>
      <c r="O5024" s="12"/>
      <c r="P5024" s="12"/>
    </row>
    <row r="5025" spans="1:16" x14ac:dyDescent="0.25">
      <c r="A5025" s="35">
        <v>5024</v>
      </c>
      <c r="B5025" s="87">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28.333333333333332</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48.888888888888886</v>
      </c>
      <c r="N5025" s="12"/>
      <c r="O5025" s="12"/>
      <c r="P5025" s="12"/>
    </row>
    <row r="5026" spans="1:16" x14ac:dyDescent="0.25">
      <c r="A5026" s="35">
        <v>5025</v>
      </c>
      <c r="B5026" s="87">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28.333333333333332</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48.888888888888886</v>
      </c>
      <c r="N5026" s="12"/>
      <c r="O5026" s="12"/>
      <c r="P5026" s="12"/>
    </row>
    <row r="5027" spans="1:16" x14ac:dyDescent="0.25">
      <c r="A5027" s="35">
        <v>5026</v>
      </c>
      <c r="B5027" s="87">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28.333333333333332</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48.888888888888886</v>
      </c>
      <c r="N5027" s="12"/>
      <c r="O5027" s="12"/>
      <c r="P5027" s="12"/>
    </row>
    <row r="5028" spans="1:16" x14ac:dyDescent="0.25">
      <c r="A5028" s="35">
        <v>5027</v>
      </c>
      <c r="B5028" s="87">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28.333333333333332</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48.888888888888886</v>
      </c>
      <c r="N5028" s="12"/>
      <c r="O5028" s="12"/>
      <c r="P5028" s="12"/>
    </row>
    <row r="5029" spans="1:16" x14ac:dyDescent="0.25">
      <c r="A5029" s="35">
        <v>5028</v>
      </c>
      <c r="B5029" s="87">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28.333333333333332</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48.888888888888886</v>
      </c>
      <c r="N5029" s="12"/>
      <c r="O5029" s="12"/>
      <c r="P5029" s="12"/>
    </row>
    <row r="5030" spans="1:16" x14ac:dyDescent="0.25">
      <c r="A5030" s="35">
        <v>5029</v>
      </c>
      <c r="B5030" s="87">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28.333333333333332</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48.888888888888886</v>
      </c>
      <c r="N5030" s="12"/>
      <c r="O5030" s="12"/>
      <c r="P5030" s="12"/>
    </row>
    <row r="5031" spans="1:16" x14ac:dyDescent="0.25">
      <c r="A5031" s="35">
        <v>5030</v>
      </c>
      <c r="B5031" s="87">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28.333333333333332</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48.888888888888886</v>
      </c>
      <c r="N5031" s="12"/>
      <c r="O5031" s="12"/>
      <c r="P5031" s="12"/>
    </row>
    <row r="5032" spans="1:16" x14ac:dyDescent="0.25">
      <c r="A5032" s="35">
        <v>5031</v>
      </c>
      <c r="B5032" s="87">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19.444444444444443</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28.333333333333332</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48.888888888888886</v>
      </c>
      <c r="N5032" s="12"/>
      <c r="O5032" s="12"/>
      <c r="P5032" s="12"/>
    </row>
    <row r="5033" spans="1:16" x14ac:dyDescent="0.25">
      <c r="A5033" s="35">
        <v>5032</v>
      </c>
      <c r="B5033" s="87">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19.444444444444443</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28.333333333333332</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48.888888888888886</v>
      </c>
      <c r="N5033" s="12"/>
      <c r="O5033" s="12"/>
      <c r="P5033" s="12"/>
    </row>
    <row r="5034" spans="1:16" x14ac:dyDescent="0.25">
      <c r="A5034" s="35">
        <v>5033</v>
      </c>
      <c r="B5034" s="87">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19.444444444444443</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28.333333333333332</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48.888888888888886</v>
      </c>
      <c r="N5034" s="12"/>
      <c r="O5034" s="12"/>
      <c r="P5034" s="12"/>
    </row>
    <row r="5035" spans="1:16" x14ac:dyDescent="0.25">
      <c r="A5035" s="35">
        <v>5034</v>
      </c>
      <c r="B5035" s="87">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19.444444444444443</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48.888888888888886</v>
      </c>
      <c r="N5035" s="12"/>
      <c r="O5035" s="12"/>
      <c r="P5035" s="12"/>
    </row>
    <row r="5036" spans="1:16" x14ac:dyDescent="0.25">
      <c r="A5036" s="35">
        <v>5035</v>
      </c>
      <c r="B5036" s="87">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19.444444444444443</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48.888888888888886</v>
      </c>
      <c r="N5036" s="12"/>
      <c r="O5036" s="12"/>
      <c r="P5036" s="12"/>
    </row>
    <row r="5037" spans="1:16" x14ac:dyDescent="0.25">
      <c r="A5037" s="35">
        <v>5036</v>
      </c>
      <c r="B5037" s="87">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19.444444444444443</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48.888888888888886</v>
      </c>
      <c r="N5037" s="12"/>
      <c r="O5037" s="12"/>
      <c r="P5037" s="12"/>
    </row>
    <row r="5038" spans="1:16" x14ac:dyDescent="0.25">
      <c r="A5038" s="35">
        <v>5037</v>
      </c>
      <c r="B5038" s="87">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48.888888888888886</v>
      </c>
      <c r="N5038" s="12"/>
      <c r="O5038" s="12"/>
      <c r="P5038" s="12"/>
    </row>
    <row r="5039" spans="1:16" x14ac:dyDescent="0.25">
      <c r="A5039" s="35">
        <v>5038</v>
      </c>
      <c r="B5039" s="87">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48.888888888888886</v>
      </c>
      <c r="N5039" s="12"/>
      <c r="O5039" s="12"/>
      <c r="P5039" s="12"/>
    </row>
    <row r="5040" spans="1:16" x14ac:dyDescent="0.25">
      <c r="A5040" s="35">
        <v>5039</v>
      </c>
      <c r="B5040" s="87">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48.888888888888886</v>
      </c>
      <c r="N5040" s="12"/>
      <c r="O5040" s="12"/>
      <c r="P5040" s="12"/>
    </row>
    <row r="5041" spans="1:16" x14ac:dyDescent="0.25">
      <c r="A5041" s="35">
        <v>5040</v>
      </c>
      <c r="B5041" s="87">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48.888888888888886</v>
      </c>
      <c r="N5041" s="12"/>
      <c r="O5041" s="12"/>
      <c r="P5041" s="12"/>
    </row>
    <row r="5042" spans="1:16" x14ac:dyDescent="0.25">
      <c r="A5042" s="35">
        <v>5041</v>
      </c>
      <c r="B5042" s="87">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48.888888888888886</v>
      </c>
      <c r="N5042" s="12"/>
      <c r="O5042" s="12"/>
      <c r="P5042" s="12"/>
    </row>
    <row r="5043" spans="1:16" x14ac:dyDescent="0.25">
      <c r="A5043" s="35">
        <v>5042</v>
      </c>
      <c r="B5043" s="87">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48.888888888888886</v>
      </c>
      <c r="N5043" s="12"/>
      <c r="O5043" s="12"/>
      <c r="P5043" s="12"/>
    </row>
    <row r="5044" spans="1:16" x14ac:dyDescent="0.25">
      <c r="A5044" s="35">
        <v>5043</v>
      </c>
      <c r="B5044" s="87">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48.888888888888886</v>
      </c>
      <c r="N5044" s="12"/>
      <c r="O5044" s="12"/>
      <c r="P5044" s="12"/>
    </row>
    <row r="5045" spans="1:16" x14ac:dyDescent="0.25">
      <c r="A5045" s="35">
        <v>5044</v>
      </c>
      <c r="B5045" s="87">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48.888888888888886</v>
      </c>
      <c r="N5045" s="12"/>
      <c r="O5045" s="12"/>
      <c r="P5045" s="12"/>
    </row>
    <row r="5046" spans="1:16" x14ac:dyDescent="0.25">
      <c r="A5046" s="35">
        <v>5045</v>
      </c>
      <c r="B5046" s="87">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48.888888888888886</v>
      </c>
      <c r="N5046" s="12"/>
      <c r="O5046" s="12"/>
      <c r="P5046" s="12"/>
    </row>
    <row r="5047" spans="1:16" x14ac:dyDescent="0.25">
      <c r="A5047" s="35">
        <v>5046</v>
      </c>
      <c r="B5047" s="87">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48.888888888888886</v>
      </c>
      <c r="N5047" s="12"/>
      <c r="O5047" s="12"/>
      <c r="P5047" s="12"/>
    </row>
    <row r="5048" spans="1:16" x14ac:dyDescent="0.25">
      <c r="A5048" s="35">
        <v>5047</v>
      </c>
      <c r="B5048" s="87">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48.888888888888886</v>
      </c>
      <c r="N5048" s="12"/>
      <c r="O5048" s="12"/>
      <c r="P5048" s="12"/>
    </row>
    <row r="5049" spans="1:16" x14ac:dyDescent="0.25">
      <c r="A5049" s="35">
        <v>5048</v>
      </c>
      <c r="B5049" s="87">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28.333333333333332</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48.888888888888886</v>
      </c>
      <c r="N5049" s="12"/>
      <c r="O5049" s="12"/>
      <c r="P5049" s="12"/>
    </row>
    <row r="5050" spans="1:16" x14ac:dyDescent="0.25">
      <c r="A5050" s="35">
        <v>5049</v>
      </c>
      <c r="B5050" s="87">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28.333333333333332</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48.888888888888886</v>
      </c>
      <c r="N5050" s="12"/>
      <c r="O5050" s="12"/>
      <c r="P5050" s="12"/>
    </row>
    <row r="5051" spans="1:16" x14ac:dyDescent="0.25">
      <c r="A5051" s="35">
        <v>5050</v>
      </c>
      <c r="B5051" s="87">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28.333333333333332</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48.888888888888886</v>
      </c>
      <c r="N5051" s="12"/>
      <c r="O5051" s="12"/>
      <c r="P5051" s="12"/>
    </row>
    <row r="5052" spans="1:16" x14ac:dyDescent="0.25">
      <c r="A5052" s="35">
        <v>5051</v>
      </c>
      <c r="B5052" s="87">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28.333333333333332</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48.888888888888886</v>
      </c>
      <c r="N5052" s="12"/>
      <c r="O5052" s="12"/>
      <c r="P5052" s="12"/>
    </row>
    <row r="5053" spans="1:16" x14ac:dyDescent="0.25">
      <c r="A5053" s="35">
        <v>5052</v>
      </c>
      <c r="B5053" s="87">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28.333333333333332</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48.888888888888886</v>
      </c>
      <c r="N5053" s="12"/>
      <c r="O5053" s="12"/>
      <c r="P5053" s="12"/>
    </row>
    <row r="5054" spans="1:16" x14ac:dyDescent="0.25">
      <c r="A5054" s="35">
        <v>5053</v>
      </c>
      <c r="B5054" s="87">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28.333333333333332</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48.888888888888886</v>
      </c>
      <c r="N5054" s="12"/>
      <c r="O5054" s="12"/>
      <c r="P5054" s="12"/>
    </row>
    <row r="5055" spans="1:16" x14ac:dyDescent="0.25">
      <c r="A5055" s="35">
        <v>5054</v>
      </c>
      <c r="B5055" s="87">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28.333333333333332</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48.888888888888886</v>
      </c>
      <c r="N5055" s="12"/>
      <c r="O5055" s="12"/>
      <c r="P5055" s="12"/>
    </row>
    <row r="5056" spans="1:16" x14ac:dyDescent="0.25">
      <c r="A5056" s="35">
        <v>5055</v>
      </c>
      <c r="B5056" s="87">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19.444444444444443</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28.333333333333332</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48.888888888888886</v>
      </c>
      <c r="N5056" s="12"/>
      <c r="O5056" s="12"/>
      <c r="P5056" s="12"/>
    </row>
    <row r="5057" spans="1:16" x14ac:dyDescent="0.25">
      <c r="A5057" s="35">
        <v>5056</v>
      </c>
      <c r="B5057" s="87">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19.444444444444443</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28.333333333333332</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48.888888888888886</v>
      </c>
      <c r="N5057" s="12"/>
      <c r="O5057" s="12"/>
      <c r="P5057" s="12"/>
    </row>
    <row r="5058" spans="1:16" x14ac:dyDescent="0.25">
      <c r="A5058" s="35">
        <v>5057</v>
      </c>
      <c r="B5058" s="87">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19.444444444444443</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28.333333333333332</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48.888888888888886</v>
      </c>
      <c r="N5058" s="12"/>
      <c r="O5058" s="12"/>
      <c r="P5058" s="12"/>
    </row>
    <row r="5059" spans="1:16" x14ac:dyDescent="0.25">
      <c r="A5059" s="35">
        <v>5058</v>
      </c>
      <c r="B5059" s="87">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19.444444444444443</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48.888888888888886</v>
      </c>
      <c r="N5059" s="12"/>
      <c r="O5059" s="12"/>
      <c r="P5059" s="12"/>
    </row>
    <row r="5060" spans="1:16" x14ac:dyDescent="0.25">
      <c r="A5060" s="35">
        <v>5059</v>
      </c>
      <c r="B5060" s="87">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19.444444444444443</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48.888888888888886</v>
      </c>
      <c r="N5060" s="12"/>
      <c r="O5060" s="12"/>
      <c r="P5060" s="12"/>
    </row>
    <row r="5061" spans="1:16" x14ac:dyDescent="0.25">
      <c r="A5061" s="35">
        <v>5060</v>
      </c>
      <c r="B5061" s="87">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19.444444444444443</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48.888888888888886</v>
      </c>
      <c r="N5061" s="12"/>
      <c r="O5061" s="12"/>
      <c r="P5061" s="12"/>
    </row>
    <row r="5062" spans="1:16" x14ac:dyDescent="0.25">
      <c r="A5062" s="35">
        <v>5061</v>
      </c>
      <c r="B5062" s="87">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48.888888888888886</v>
      </c>
      <c r="N5062" s="12"/>
      <c r="O5062" s="12"/>
      <c r="P5062" s="12"/>
    </row>
    <row r="5063" spans="1:16" x14ac:dyDescent="0.25">
      <c r="A5063" s="35">
        <v>5062</v>
      </c>
      <c r="B5063" s="87">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48.888888888888886</v>
      </c>
      <c r="N5063" s="12"/>
      <c r="O5063" s="12"/>
      <c r="P5063" s="12"/>
    </row>
    <row r="5064" spans="1:16" x14ac:dyDescent="0.25">
      <c r="A5064" s="35">
        <v>5063</v>
      </c>
      <c r="B5064" s="87">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48.888888888888886</v>
      </c>
      <c r="N5064" s="12"/>
      <c r="O5064" s="12"/>
      <c r="P5064" s="12"/>
    </row>
    <row r="5065" spans="1:16" x14ac:dyDescent="0.25">
      <c r="A5065" s="35">
        <v>5064</v>
      </c>
      <c r="B5065" s="87">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48.888888888888886</v>
      </c>
      <c r="N5065" s="12"/>
      <c r="O5065" s="12"/>
      <c r="P5065" s="12"/>
    </row>
    <row r="5066" spans="1:16" x14ac:dyDescent="0.25">
      <c r="A5066" s="35">
        <v>5065</v>
      </c>
      <c r="B5066" s="87">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48.888888888888886</v>
      </c>
      <c r="N5066" s="12"/>
      <c r="O5066" s="12"/>
      <c r="P5066" s="12"/>
    </row>
    <row r="5067" spans="1:16" x14ac:dyDescent="0.25">
      <c r="A5067" s="35">
        <v>5066</v>
      </c>
      <c r="B5067" s="87">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48.888888888888886</v>
      </c>
      <c r="N5067" s="12"/>
      <c r="O5067" s="12"/>
      <c r="P5067" s="12"/>
    </row>
    <row r="5068" spans="1:16" x14ac:dyDescent="0.25">
      <c r="A5068" s="35">
        <v>5067</v>
      </c>
      <c r="B5068" s="87">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48.888888888888886</v>
      </c>
      <c r="N5068" s="12"/>
      <c r="O5068" s="12"/>
      <c r="P5068" s="12"/>
    </row>
    <row r="5069" spans="1:16" x14ac:dyDescent="0.25">
      <c r="A5069" s="35">
        <v>5068</v>
      </c>
      <c r="B5069" s="87">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48.888888888888886</v>
      </c>
      <c r="N5069" s="12"/>
      <c r="O5069" s="12"/>
      <c r="P5069" s="12"/>
    </row>
    <row r="5070" spans="1:16" x14ac:dyDescent="0.25">
      <c r="A5070" s="35">
        <v>5069</v>
      </c>
      <c r="B5070" s="87">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48.888888888888886</v>
      </c>
      <c r="N5070" s="12"/>
      <c r="O5070" s="12"/>
      <c r="P5070" s="12"/>
    </row>
    <row r="5071" spans="1:16" x14ac:dyDescent="0.25">
      <c r="A5071" s="35">
        <v>5070</v>
      </c>
      <c r="B5071" s="87">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48.888888888888886</v>
      </c>
      <c r="N5071" s="12"/>
      <c r="O5071" s="12"/>
      <c r="P5071" s="12"/>
    </row>
    <row r="5072" spans="1:16" x14ac:dyDescent="0.25">
      <c r="A5072" s="35">
        <v>5071</v>
      </c>
      <c r="B5072" s="87">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48.888888888888886</v>
      </c>
      <c r="N5072" s="12"/>
      <c r="O5072" s="12"/>
      <c r="P5072" s="12"/>
    </row>
    <row r="5073" spans="1:16" x14ac:dyDescent="0.25">
      <c r="A5073" s="35">
        <v>5072</v>
      </c>
      <c r="B5073" s="87">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28.333333333333332</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48.888888888888886</v>
      </c>
      <c r="N5073" s="12"/>
      <c r="O5073" s="12"/>
      <c r="P5073" s="12"/>
    </row>
    <row r="5074" spans="1:16" x14ac:dyDescent="0.25">
      <c r="A5074" s="35">
        <v>5073</v>
      </c>
      <c r="B5074" s="87">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28.333333333333332</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48.888888888888886</v>
      </c>
      <c r="N5074" s="12"/>
      <c r="O5074" s="12"/>
      <c r="P5074" s="12"/>
    </row>
    <row r="5075" spans="1:16" x14ac:dyDescent="0.25">
      <c r="A5075" s="35">
        <v>5074</v>
      </c>
      <c r="B5075" s="87">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28.333333333333332</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48.888888888888886</v>
      </c>
      <c r="N5075" s="12"/>
      <c r="O5075" s="12"/>
      <c r="P5075" s="12"/>
    </row>
    <row r="5076" spans="1:16" x14ac:dyDescent="0.25">
      <c r="A5076" s="35">
        <v>5075</v>
      </c>
      <c r="B5076" s="87">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28.333333333333332</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48.888888888888886</v>
      </c>
      <c r="N5076" s="12"/>
      <c r="O5076" s="12"/>
      <c r="P5076" s="12"/>
    </row>
    <row r="5077" spans="1:16" x14ac:dyDescent="0.25">
      <c r="A5077" s="35">
        <v>5076</v>
      </c>
      <c r="B5077" s="87">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28.333333333333332</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48.888888888888886</v>
      </c>
      <c r="N5077" s="12"/>
      <c r="O5077" s="12"/>
      <c r="P5077" s="12"/>
    </row>
    <row r="5078" spans="1:16" x14ac:dyDescent="0.25">
      <c r="A5078" s="35">
        <v>5077</v>
      </c>
      <c r="B5078" s="87">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28.333333333333332</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48.888888888888886</v>
      </c>
      <c r="N5078" s="12"/>
      <c r="O5078" s="12"/>
      <c r="P5078" s="12"/>
    </row>
    <row r="5079" spans="1:16" x14ac:dyDescent="0.25">
      <c r="A5079" s="35">
        <v>5078</v>
      </c>
      <c r="B5079" s="87">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28.333333333333332</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48.888888888888886</v>
      </c>
      <c r="N5079" s="12"/>
      <c r="O5079" s="12"/>
      <c r="P5079" s="12"/>
    </row>
    <row r="5080" spans="1:16" x14ac:dyDescent="0.25">
      <c r="A5080" s="35">
        <v>5079</v>
      </c>
      <c r="B5080" s="87">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19.444444444444443</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28.333333333333332</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48.888888888888886</v>
      </c>
      <c r="N5080" s="12"/>
      <c r="O5080" s="12"/>
      <c r="P5080" s="12"/>
    </row>
    <row r="5081" spans="1:16" x14ac:dyDescent="0.25">
      <c r="A5081" s="35">
        <v>5080</v>
      </c>
      <c r="B5081" s="87">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19.444444444444443</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28.333333333333332</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48.888888888888886</v>
      </c>
      <c r="N5081" s="12"/>
      <c r="O5081" s="12"/>
      <c r="P5081" s="12"/>
    </row>
    <row r="5082" spans="1:16" x14ac:dyDescent="0.25">
      <c r="A5082" s="35">
        <v>5081</v>
      </c>
      <c r="B5082" s="87">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19.444444444444443</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28.333333333333332</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48.888888888888886</v>
      </c>
      <c r="N5082" s="12"/>
      <c r="O5082" s="12"/>
      <c r="P5082" s="12"/>
    </row>
    <row r="5083" spans="1:16" x14ac:dyDescent="0.25">
      <c r="A5083" s="35">
        <v>5082</v>
      </c>
      <c r="B5083" s="87">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19.444444444444443</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48.888888888888886</v>
      </c>
      <c r="N5083" s="12"/>
      <c r="O5083" s="12"/>
      <c r="P5083" s="12"/>
    </row>
    <row r="5084" spans="1:16" x14ac:dyDescent="0.25">
      <c r="A5084" s="35">
        <v>5083</v>
      </c>
      <c r="B5084" s="87">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19.444444444444443</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48.888888888888886</v>
      </c>
      <c r="N5084" s="12"/>
      <c r="O5084" s="12"/>
      <c r="P5084" s="12"/>
    </row>
    <row r="5085" spans="1:16" x14ac:dyDescent="0.25">
      <c r="A5085" s="35">
        <v>5084</v>
      </c>
      <c r="B5085" s="87">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19.444444444444443</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48.888888888888886</v>
      </c>
      <c r="N5085" s="12"/>
      <c r="O5085" s="12"/>
      <c r="P5085" s="12"/>
    </row>
    <row r="5086" spans="1:16" x14ac:dyDescent="0.25">
      <c r="A5086" s="35">
        <v>5085</v>
      </c>
      <c r="B5086" s="87">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48.888888888888886</v>
      </c>
      <c r="N5086" s="12"/>
      <c r="O5086" s="12"/>
      <c r="P5086" s="12"/>
    </row>
    <row r="5087" spans="1:16" x14ac:dyDescent="0.25">
      <c r="A5087" s="35">
        <v>5086</v>
      </c>
      <c r="B5087" s="87">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48.888888888888886</v>
      </c>
      <c r="N5087" s="12"/>
      <c r="O5087" s="12"/>
      <c r="P5087" s="12"/>
    </row>
    <row r="5088" spans="1:16" x14ac:dyDescent="0.25">
      <c r="A5088" s="35">
        <v>5087</v>
      </c>
      <c r="B5088" s="87">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48.888888888888886</v>
      </c>
      <c r="N5088" s="12"/>
      <c r="O5088" s="12"/>
      <c r="P5088" s="12"/>
    </row>
    <row r="5089" spans="1:16" x14ac:dyDescent="0.25">
      <c r="A5089" s="35">
        <v>5088</v>
      </c>
      <c r="B5089" s="87">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48.888888888888886</v>
      </c>
      <c r="N5089" s="12"/>
      <c r="O5089" s="12"/>
      <c r="P5089" s="12"/>
    </row>
    <row r="5090" spans="1:16" x14ac:dyDescent="0.25">
      <c r="A5090" s="35">
        <v>5089</v>
      </c>
      <c r="B5090" s="87">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48.888888888888886</v>
      </c>
      <c r="N5090" s="12"/>
      <c r="O5090" s="12"/>
      <c r="P5090" s="12"/>
    </row>
    <row r="5091" spans="1:16" x14ac:dyDescent="0.25">
      <c r="A5091" s="35">
        <v>5090</v>
      </c>
      <c r="B5091" s="87">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48.888888888888886</v>
      </c>
      <c r="N5091" s="12"/>
      <c r="O5091" s="12"/>
      <c r="P5091" s="12"/>
    </row>
    <row r="5092" spans="1:16" x14ac:dyDescent="0.25">
      <c r="A5092" s="35">
        <v>5091</v>
      </c>
      <c r="B5092" s="87">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48.888888888888886</v>
      </c>
      <c r="N5092" s="12"/>
      <c r="O5092" s="12"/>
      <c r="P5092" s="12"/>
    </row>
    <row r="5093" spans="1:16" x14ac:dyDescent="0.25">
      <c r="A5093" s="35">
        <v>5092</v>
      </c>
      <c r="B5093" s="87">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48.888888888888886</v>
      </c>
      <c r="N5093" s="12"/>
      <c r="O5093" s="12"/>
      <c r="P5093" s="12"/>
    </row>
    <row r="5094" spans="1:16" x14ac:dyDescent="0.25">
      <c r="A5094" s="35">
        <v>5093</v>
      </c>
      <c r="B5094" s="87">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48.888888888888886</v>
      </c>
      <c r="N5094" s="12"/>
      <c r="O5094" s="12"/>
      <c r="P5094" s="12"/>
    </row>
    <row r="5095" spans="1:16" x14ac:dyDescent="0.25">
      <c r="A5095" s="35">
        <v>5094</v>
      </c>
      <c r="B5095" s="87">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48.888888888888886</v>
      </c>
      <c r="N5095" s="12"/>
      <c r="O5095" s="12"/>
      <c r="P5095" s="12"/>
    </row>
    <row r="5096" spans="1:16" x14ac:dyDescent="0.25">
      <c r="A5096" s="35">
        <v>5095</v>
      </c>
      <c r="B5096" s="87">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48.888888888888886</v>
      </c>
      <c r="N5096" s="12"/>
      <c r="O5096" s="12"/>
      <c r="P5096" s="12"/>
    </row>
    <row r="5097" spans="1:16" x14ac:dyDescent="0.25">
      <c r="A5097" s="35">
        <v>5096</v>
      </c>
      <c r="B5097" s="87">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28.333333333333332</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48.888888888888886</v>
      </c>
      <c r="N5097" s="12"/>
      <c r="O5097" s="12"/>
      <c r="P5097" s="12"/>
    </row>
    <row r="5098" spans="1:16" x14ac:dyDescent="0.25">
      <c r="A5098" s="35">
        <v>5097</v>
      </c>
      <c r="B5098" s="87">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28.333333333333332</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48.888888888888886</v>
      </c>
      <c r="N5098" s="12"/>
      <c r="O5098" s="12"/>
      <c r="P5098" s="12"/>
    </row>
    <row r="5099" spans="1:16" x14ac:dyDescent="0.25">
      <c r="A5099" s="35">
        <v>5098</v>
      </c>
      <c r="B5099" s="87">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28.333333333333332</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48.888888888888886</v>
      </c>
      <c r="N5099" s="12"/>
      <c r="O5099" s="12"/>
      <c r="P5099" s="12"/>
    </row>
    <row r="5100" spans="1:16" x14ac:dyDescent="0.25">
      <c r="A5100" s="35">
        <v>5099</v>
      </c>
      <c r="B5100" s="87">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28.333333333333332</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48.888888888888886</v>
      </c>
      <c r="N5100" s="12"/>
      <c r="O5100" s="12"/>
      <c r="P5100" s="12"/>
    </row>
    <row r="5101" spans="1:16" x14ac:dyDescent="0.25">
      <c r="A5101" s="35">
        <v>5100</v>
      </c>
      <c r="B5101" s="87">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28.333333333333332</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48.888888888888886</v>
      </c>
      <c r="N5101" s="12"/>
      <c r="O5101" s="12"/>
      <c r="P5101" s="12"/>
    </row>
    <row r="5102" spans="1:16" x14ac:dyDescent="0.25">
      <c r="A5102" s="35">
        <v>5101</v>
      </c>
      <c r="B5102" s="87">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28.333333333333332</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48.888888888888886</v>
      </c>
      <c r="N5102" s="12"/>
      <c r="O5102" s="12"/>
      <c r="P5102" s="12"/>
    </row>
    <row r="5103" spans="1:16" x14ac:dyDescent="0.25">
      <c r="A5103" s="35">
        <v>5102</v>
      </c>
      <c r="B5103" s="87">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28.333333333333332</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48.888888888888886</v>
      </c>
      <c r="N5103" s="12"/>
      <c r="O5103" s="12"/>
      <c r="P5103" s="12"/>
    </row>
    <row r="5104" spans="1:16" x14ac:dyDescent="0.25">
      <c r="A5104" s="35">
        <v>5103</v>
      </c>
      <c r="B5104" s="87">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19.444444444444443</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28.333333333333332</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48.888888888888886</v>
      </c>
      <c r="N5104" s="12"/>
      <c r="O5104" s="12"/>
      <c r="P5104" s="12"/>
    </row>
    <row r="5105" spans="1:16" x14ac:dyDescent="0.25">
      <c r="A5105" s="35">
        <v>5104</v>
      </c>
      <c r="B5105" s="87">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19.444444444444443</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28.333333333333332</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48.888888888888886</v>
      </c>
      <c r="N5105" s="12"/>
      <c r="O5105" s="12"/>
      <c r="P5105" s="12"/>
    </row>
    <row r="5106" spans="1:16" x14ac:dyDescent="0.25">
      <c r="A5106" s="35">
        <v>5105</v>
      </c>
      <c r="B5106" s="87">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19.444444444444443</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28.333333333333332</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48.888888888888886</v>
      </c>
      <c r="N5106" s="12"/>
      <c r="O5106" s="12"/>
      <c r="P5106" s="12"/>
    </row>
    <row r="5107" spans="1:16" x14ac:dyDescent="0.25">
      <c r="A5107" s="35">
        <v>5106</v>
      </c>
      <c r="B5107" s="87">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19.444444444444443</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48.888888888888886</v>
      </c>
      <c r="N5107" s="12"/>
      <c r="O5107" s="12"/>
      <c r="P5107" s="12"/>
    </row>
    <row r="5108" spans="1:16" x14ac:dyDescent="0.25">
      <c r="A5108" s="35">
        <v>5107</v>
      </c>
      <c r="B5108" s="87">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19.444444444444443</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48.888888888888886</v>
      </c>
      <c r="N5108" s="12"/>
      <c r="O5108" s="12"/>
      <c r="P5108" s="12"/>
    </row>
    <row r="5109" spans="1:16" x14ac:dyDescent="0.25">
      <c r="A5109" s="35">
        <v>5108</v>
      </c>
      <c r="B5109" s="87">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19.444444444444443</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48.888888888888886</v>
      </c>
      <c r="N5109" s="12"/>
      <c r="O5109" s="12"/>
      <c r="P5109" s="12"/>
    </row>
    <row r="5110" spans="1:16" x14ac:dyDescent="0.25">
      <c r="A5110" s="35">
        <v>5109</v>
      </c>
      <c r="B5110" s="87">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48.888888888888886</v>
      </c>
      <c r="N5110" s="12"/>
      <c r="O5110" s="12"/>
      <c r="P5110" s="12"/>
    </row>
    <row r="5111" spans="1:16" x14ac:dyDescent="0.25">
      <c r="A5111" s="35">
        <v>5110</v>
      </c>
      <c r="B5111" s="87">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48.888888888888886</v>
      </c>
      <c r="N5111" s="12"/>
      <c r="O5111" s="12"/>
      <c r="P5111" s="12"/>
    </row>
    <row r="5112" spans="1:16" x14ac:dyDescent="0.25">
      <c r="A5112" s="35">
        <v>5111</v>
      </c>
      <c r="B5112" s="87">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48.888888888888886</v>
      </c>
      <c r="N5112" s="12"/>
      <c r="O5112" s="12"/>
      <c r="P5112" s="12"/>
    </row>
    <row r="5113" spans="1:16" x14ac:dyDescent="0.25">
      <c r="A5113" s="35">
        <v>5112</v>
      </c>
      <c r="B5113" s="87">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48.888888888888886</v>
      </c>
      <c r="N5113" s="12"/>
      <c r="O5113" s="12"/>
      <c r="P5113" s="12"/>
    </row>
    <row r="5114" spans="1:16" x14ac:dyDescent="0.25">
      <c r="A5114" s="35">
        <v>5113</v>
      </c>
      <c r="B5114" s="87">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48.888888888888886</v>
      </c>
      <c r="N5114" s="12"/>
      <c r="O5114" s="12"/>
      <c r="P5114" s="12"/>
    </row>
    <row r="5115" spans="1:16" x14ac:dyDescent="0.25">
      <c r="A5115" s="35">
        <v>5114</v>
      </c>
      <c r="B5115" s="87">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48.888888888888886</v>
      </c>
      <c r="N5115" s="12"/>
      <c r="O5115" s="12"/>
      <c r="P5115" s="12"/>
    </row>
    <row r="5116" spans="1:16" x14ac:dyDescent="0.25">
      <c r="A5116" s="35">
        <v>5115</v>
      </c>
      <c r="B5116" s="87">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48.888888888888886</v>
      </c>
      <c r="N5116" s="12"/>
      <c r="O5116" s="12"/>
      <c r="P5116" s="12"/>
    </row>
    <row r="5117" spans="1:16" x14ac:dyDescent="0.25">
      <c r="A5117" s="35">
        <v>5116</v>
      </c>
      <c r="B5117" s="87">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48.888888888888886</v>
      </c>
      <c r="N5117" s="12"/>
      <c r="O5117" s="12"/>
      <c r="P5117" s="12"/>
    </row>
    <row r="5118" spans="1:16" x14ac:dyDescent="0.25">
      <c r="A5118" s="35">
        <v>5117</v>
      </c>
      <c r="B5118" s="87">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48.888888888888886</v>
      </c>
      <c r="N5118" s="12"/>
      <c r="O5118" s="12"/>
      <c r="P5118" s="12"/>
    </row>
    <row r="5119" spans="1:16" x14ac:dyDescent="0.25">
      <c r="A5119" s="35">
        <v>5118</v>
      </c>
      <c r="B5119" s="87">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48.888888888888886</v>
      </c>
      <c r="N5119" s="12"/>
      <c r="O5119" s="12"/>
      <c r="P5119" s="12"/>
    </row>
    <row r="5120" spans="1:16" x14ac:dyDescent="0.25">
      <c r="A5120" s="35">
        <v>5119</v>
      </c>
      <c r="B5120" s="87">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48.888888888888886</v>
      </c>
      <c r="N5120" s="12"/>
      <c r="O5120" s="12"/>
      <c r="P5120" s="12"/>
    </row>
    <row r="5121" spans="1:16" x14ac:dyDescent="0.25">
      <c r="A5121" s="35">
        <v>5120</v>
      </c>
      <c r="B5121" s="87">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28.333333333333332</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48.888888888888886</v>
      </c>
      <c r="N5121" s="12"/>
      <c r="O5121" s="12"/>
      <c r="P5121" s="12"/>
    </row>
    <row r="5122" spans="1:16" x14ac:dyDescent="0.25">
      <c r="A5122" s="35">
        <v>5121</v>
      </c>
      <c r="B5122" s="87">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28.333333333333332</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48.888888888888886</v>
      </c>
      <c r="N5122" s="12"/>
      <c r="O5122" s="12"/>
      <c r="P5122" s="12"/>
    </row>
    <row r="5123" spans="1:16" x14ac:dyDescent="0.25">
      <c r="A5123" s="35">
        <v>5122</v>
      </c>
      <c r="B5123" s="87">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28.333333333333332</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48.888888888888886</v>
      </c>
      <c r="N5123" s="12"/>
      <c r="O5123" s="12"/>
      <c r="P5123" s="12"/>
    </row>
    <row r="5124" spans="1:16" x14ac:dyDescent="0.25">
      <c r="A5124" s="35">
        <v>5123</v>
      </c>
      <c r="B5124" s="87">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28.333333333333332</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48.888888888888886</v>
      </c>
      <c r="N5124" s="12"/>
      <c r="O5124" s="12"/>
      <c r="P5124" s="12"/>
    </row>
    <row r="5125" spans="1:16" x14ac:dyDescent="0.25">
      <c r="A5125" s="35">
        <v>5124</v>
      </c>
      <c r="B5125" s="87">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28.333333333333332</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48.888888888888886</v>
      </c>
      <c r="N5125" s="12"/>
      <c r="O5125" s="12"/>
      <c r="P5125" s="12"/>
    </row>
    <row r="5126" spans="1:16" x14ac:dyDescent="0.25">
      <c r="A5126" s="35">
        <v>5125</v>
      </c>
      <c r="B5126" s="87">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28.333333333333332</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48.888888888888886</v>
      </c>
      <c r="N5126" s="12"/>
      <c r="O5126" s="12"/>
      <c r="P5126" s="12"/>
    </row>
    <row r="5127" spans="1:16" x14ac:dyDescent="0.25">
      <c r="A5127" s="35">
        <v>5126</v>
      </c>
      <c r="B5127" s="87">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28.333333333333332</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48.888888888888886</v>
      </c>
      <c r="N5127" s="12"/>
      <c r="O5127" s="12"/>
      <c r="P5127" s="12"/>
    </row>
    <row r="5128" spans="1:16" x14ac:dyDescent="0.25">
      <c r="A5128" s="35">
        <v>5127</v>
      </c>
      <c r="B5128" s="87">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19.444444444444443</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28.333333333333332</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48.888888888888886</v>
      </c>
      <c r="N5128" s="12"/>
      <c r="O5128" s="12"/>
      <c r="P5128" s="12"/>
    </row>
    <row r="5129" spans="1:16" x14ac:dyDescent="0.25">
      <c r="A5129" s="35">
        <v>5128</v>
      </c>
      <c r="B5129" s="87">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19.444444444444443</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28.333333333333332</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48.888888888888886</v>
      </c>
      <c r="N5129" s="12"/>
      <c r="O5129" s="12"/>
      <c r="P5129" s="12"/>
    </row>
    <row r="5130" spans="1:16" x14ac:dyDescent="0.25">
      <c r="A5130" s="35">
        <v>5129</v>
      </c>
      <c r="B5130" s="87">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19.444444444444443</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28.333333333333332</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48.888888888888886</v>
      </c>
      <c r="N5130" s="12"/>
      <c r="O5130" s="12"/>
      <c r="P5130" s="12"/>
    </row>
    <row r="5131" spans="1:16" x14ac:dyDescent="0.25">
      <c r="A5131" s="35">
        <v>5130</v>
      </c>
      <c r="B5131" s="87">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19.444444444444443</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48.888888888888886</v>
      </c>
      <c r="N5131" s="12"/>
      <c r="O5131" s="12"/>
      <c r="P5131" s="12"/>
    </row>
    <row r="5132" spans="1:16" x14ac:dyDescent="0.25">
      <c r="A5132" s="35">
        <v>5131</v>
      </c>
      <c r="B5132" s="87">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19.444444444444443</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48.888888888888886</v>
      </c>
      <c r="N5132" s="12"/>
      <c r="O5132" s="12"/>
      <c r="P5132" s="12"/>
    </row>
    <row r="5133" spans="1:16" x14ac:dyDescent="0.25">
      <c r="A5133" s="35">
        <v>5132</v>
      </c>
      <c r="B5133" s="87">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19.444444444444443</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48.888888888888886</v>
      </c>
      <c r="N5133" s="12"/>
      <c r="O5133" s="12"/>
      <c r="P5133" s="12"/>
    </row>
    <row r="5134" spans="1:16" x14ac:dyDescent="0.25">
      <c r="A5134" s="35">
        <v>5133</v>
      </c>
      <c r="B5134" s="87">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48.888888888888886</v>
      </c>
      <c r="N5134" s="12"/>
      <c r="O5134" s="12"/>
      <c r="P5134" s="12"/>
    </row>
    <row r="5135" spans="1:16" x14ac:dyDescent="0.25">
      <c r="A5135" s="35">
        <v>5134</v>
      </c>
      <c r="B5135" s="87">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48.888888888888886</v>
      </c>
      <c r="N5135" s="12"/>
      <c r="O5135" s="12"/>
      <c r="P5135" s="12"/>
    </row>
    <row r="5136" spans="1:16" x14ac:dyDescent="0.25">
      <c r="A5136" s="35">
        <v>5135</v>
      </c>
      <c r="B5136" s="87">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48.888888888888886</v>
      </c>
      <c r="N5136" s="12"/>
      <c r="O5136" s="12"/>
      <c r="P5136" s="12"/>
    </row>
    <row r="5137" spans="1:16" x14ac:dyDescent="0.25">
      <c r="A5137" s="35">
        <v>5136</v>
      </c>
      <c r="B5137" s="87">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48.888888888888886</v>
      </c>
      <c r="N5137" s="12"/>
      <c r="O5137" s="12"/>
      <c r="P5137" s="12"/>
    </row>
    <row r="5138" spans="1:16" x14ac:dyDescent="0.25">
      <c r="A5138" s="35">
        <v>5137</v>
      </c>
      <c r="B5138" s="87">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48.888888888888886</v>
      </c>
      <c r="N5138" s="12"/>
      <c r="O5138" s="12"/>
      <c r="P5138" s="12"/>
    </row>
    <row r="5139" spans="1:16" x14ac:dyDescent="0.25">
      <c r="A5139" s="35">
        <v>5138</v>
      </c>
      <c r="B5139" s="87">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48.888888888888886</v>
      </c>
      <c r="N5139" s="12"/>
      <c r="O5139" s="12"/>
      <c r="P5139" s="12"/>
    </row>
    <row r="5140" spans="1:16" x14ac:dyDescent="0.25">
      <c r="A5140" s="35">
        <v>5139</v>
      </c>
      <c r="B5140" s="87">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48.888888888888886</v>
      </c>
      <c r="N5140" s="12"/>
      <c r="O5140" s="12"/>
      <c r="P5140" s="12"/>
    </row>
    <row r="5141" spans="1:16" x14ac:dyDescent="0.25">
      <c r="A5141" s="35">
        <v>5140</v>
      </c>
      <c r="B5141" s="87">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48.888888888888886</v>
      </c>
      <c r="N5141" s="12"/>
      <c r="O5141" s="12"/>
      <c r="P5141" s="12"/>
    </row>
    <row r="5142" spans="1:16" x14ac:dyDescent="0.25">
      <c r="A5142" s="35">
        <v>5141</v>
      </c>
      <c r="B5142" s="87">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48.888888888888886</v>
      </c>
      <c r="N5142" s="12"/>
      <c r="O5142" s="12"/>
      <c r="P5142" s="12"/>
    </row>
    <row r="5143" spans="1:16" x14ac:dyDescent="0.25">
      <c r="A5143" s="35">
        <v>5142</v>
      </c>
      <c r="B5143" s="87">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48.888888888888886</v>
      </c>
      <c r="N5143" s="12"/>
      <c r="O5143" s="12"/>
      <c r="P5143" s="12"/>
    </row>
    <row r="5144" spans="1:16" x14ac:dyDescent="0.25">
      <c r="A5144" s="35">
        <v>5143</v>
      </c>
      <c r="B5144" s="87">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48.888888888888886</v>
      </c>
      <c r="N5144" s="12"/>
      <c r="O5144" s="12"/>
      <c r="P5144" s="12"/>
    </row>
    <row r="5145" spans="1:16" x14ac:dyDescent="0.25">
      <c r="A5145" s="35">
        <v>5144</v>
      </c>
      <c r="B5145" s="87">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28.333333333333332</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48.888888888888886</v>
      </c>
      <c r="N5145" s="12"/>
      <c r="O5145" s="12"/>
      <c r="P5145" s="12"/>
    </row>
    <row r="5146" spans="1:16" x14ac:dyDescent="0.25">
      <c r="A5146" s="35">
        <v>5145</v>
      </c>
      <c r="B5146" s="87">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28.333333333333332</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48.888888888888886</v>
      </c>
      <c r="N5146" s="12"/>
      <c r="O5146" s="12"/>
      <c r="P5146" s="12"/>
    </row>
    <row r="5147" spans="1:16" x14ac:dyDescent="0.25">
      <c r="A5147" s="35">
        <v>5146</v>
      </c>
      <c r="B5147" s="87">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28.333333333333332</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48.888888888888886</v>
      </c>
      <c r="N5147" s="12"/>
      <c r="O5147" s="12"/>
      <c r="P5147" s="12"/>
    </row>
    <row r="5148" spans="1:16" x14ac:dyDescent="0.25">
      <c r="A5148" s="35">
        <v>5147</v>
      </c>
      <c r="B5148" s="87">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28.333333333333332</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48.888888888888886</v>
      </c>
      <c r="N5148" s="12"/>
      <c r="O5148" s="12"/>
      <c r="P5148" s="12"/>
    </row>
    <row r="5149" spans="1:16" x14ac:dyDescent="0.25">
      <c r="A5149" s="35">
        <v>5148</v>
      </c>
      <c r="B5149" s="87">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28.333333333333332</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48.888888888888886</v>
      </c>
      <c r="N5149" s="12"/>
      <c r="O5149" s="12"/>
      <c r="P5149" s="12"/>
    </row>
    <row r="5150" spans="1:16" x14ac:dyDescent="0.25">
      <c r="A5150" s="35">
        <v>5149</v>
      </c>
      <c r="B5150" s="87">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28.333333333333332</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48.888888888888886</v>
      </c>
      <c r="N5150" s="12"/>
      <c r="O5150" s="12"/>
      <c r="P5150" s="12"/>
    </row>
    <row r="5151" spans="1:16" x14ac:dyDescent="0.25">
      <c r="A5151" s="35">
        <v>5150</v>
      </c>
      <c r="B5151" s="87">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28.333333333333332</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48.888888888888886</v>
      </c>
      <c r="N5151" s="12"/>
      <c r="O5151" s="12"/>
      <c r="P5151" s="12"/>
    </row>
    <row r="5152" spans="1:16" x14ac:dyDescent="0.25">
      <c r="A5152" s="35">
        <v>5151</v>
      </c>
      <c r="B5152" s="87">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19.444444444444443</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28.333333333333332</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48.888888888888886</v>
      </c>
      <c r="N5152" s="12"/>
      <c r="O5152" s="12"/>
      <c r="P5152" s="12"/>
    </row>
    <row r="5153" spans="1:16" x14ac:dyDescent="0.25">
      <c r="A5153" s="35">
        <v>5152</v>
      </c>
      <c r="B5153" s="87">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19.444444444444443</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28.333333333333332</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48.888888888888886</v>
      </c>
      <c r="N5153" s="12"/>
      <c r="O5153" s="12"/>
      <c r="P5153" s="12"/>
    </row>
    <row r="5154" spans="1:16" x14ac:dyDescent="0.25">
      <c r="A5154" s="35">
        <v>5153</v>
      </c>
      <c r="B5154" s="87">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19.444444444444443</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28.333333333333332</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48.888888888888886</v>
      </c>
      <c r="N5154" s="12"/>
      <c r="O5154" s="12"/>
      <c r="P5154" s="12"/>
    </row>
    <row r="5155" spans="1:16" x14ac:dyDescent="0.25">
      <c r="A5155" s="35">
        <v>5154</v>
      </c>
      <c r="B5155" s="87">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19.444444444444443</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48.888888888888886</v>
      </c>
      <c r="N5155" s="12"/>
      <c r="O5155" s="12"/>
      <c r="P5155" s="12"/>
    </row>
    <row r="5156" spans="1:16" x14ac:dyDescent="0.25">
      <c r="A5156" s="35">
        <v>5155</v>
      </c>
      <c r="B5156" s="87">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19.444444444444443</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48.888888888888886</v>
      </c>
      <c r="N5156" s="12"/>
      <c r="O5156" s="12"/>
      <c r="P5156" s="12"/>
    </row>
    <row r="5157" spans="1:16" x14ac:dyDescent="0.25">
      <c r="A5157" s="35">
        <v>5156</v>
      </c>
      <c r="B5157" s="87">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19.444444444444443</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48.888888888888886</v>
      </c>
      <c r="N5157" s="12"/>
      <c r="O5157" s="12"/>
      <c r="P5157" s="12"/>
    </row>
    <row r="5158" spans="1:16" x14ac:dyDescent="0.25">
      <c r="A5158" s="35">
        <v>5157</v>
      </c>
      <c r="B5158" s="87">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48.888888888888886</v>
      </c>
      <c r="N5158" s="12"/>
      <c r="O5158" s="12"/>
      <c r="P5158" s="12"/>
    </row>
    <row r="5159" spans="1:16" x14ac:dyDescent="0.25">
      <c r="A5159" s="35">
        <v>5158</v>
      </c>
      <c r="B5159" s="87">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48.888888888888886</v>
      </c>
      <c r="N5159" s="12"/>
      <c r="O5159" s="12"/>
      <c r="P5159" s="12"/>
    </row>
    <row r="5160" spans="1:16" x14ac:dyDescent="0.25">
      <c r="A5160" s="35">
        <v>5159</v>
      </c>
      <c r="B5160" s="87">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48.888888888888886</v>
      </c>
      <c r="N5160" s="12"/>
      <c r="O5160" s="12"/>
      <c r="P5160" s="12"/>
    </row>
    <row r="5161" spans="1:16" x14ac:dyDescent="0.25">
      <c r="A5161" s="35">
        <v>5160</v>
      </c>
      <c r="B5161" s="87">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48.888888888888886</v>
      </c>
      <c r="N5161" s="12"/>
      <c r="O5161" s="12"/>
      <c r="P5161" s="12"/>
    </row>
    <row r="5162" spans="1:16" x14ac:dyDescent="0.25">
      <c r="A5162" s="35">
        <v>5161</v>
      </c>
      <c r="B5162" s="87">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48.888888888888886</v>
      </c>
      <c r="N5162" s="12"/>
      <c r="O5162" s="12"/>
      <c r="P5162" s="12"/>
    </row>
    <row r="5163" spans="1:16" x14ac:dyDescent="0.25">
      <c r="A5163" s="35">
        <v>5162</v>
      </c>
      <c r="B5163" s="87">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48.888888888888886</v>
      </c>
      <c r="N5163" s="12"/>
      <c r="O5163" s="12"/>
      <c r="P5163" s="12"/>
    </row>
    <row r="5164" spans="1:16" x14ac:dyDescent="0.25">
      <c r="A5164" s="35">
        <v>5163</v>
      </c>
      <c r="B5164" s="87">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48.888888888888886</v>
      </c>
      <c r="N5164" s="12"/>
      <c r="O5164" s="12"/>
      <c r="P5164" s="12"/>
    </row>
    <row r="5165" spans="1:16" x14ac:dyDescent="0.25">
      <c r="A5165" s="35">
        <v>5164</v>
      </c>
      <c r="B5165" s="87">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48.888888888888886</v>
      </c>
      <c r="N5165" s="12"/>
      <c r="O5165" s="12"/>
      <c r="P5165" s="12"/>
    </row>
    <row r="5166" spans="1:16" x14ac:dyDescent="0.25">
      <c r="A5166" s="35">
        <v>5165</v>
      </c>
      <c r="B5166" s="87">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48.888888888888886</v>
      </c>
      <c r="N5166" s="12"/>
      <c r="O5166" s="12"/>
      <c r="P5166" s="12"/>
    </row>
    <row r="5167" spans="1:16" x14ac:dyDescent="0.25">
      <c r="A5167" s="35">
        <v>5166</v>
      </c>
      <c r="B5167" s="87">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48.888888888888886</v>
      </c>
      <c r="N5167" s="12"/>
      <c r="O5167" s="12"/>
      <c r="P5167" s="12"/>
    </row>
    <row r="5168" spans="1:16" x14ac:dyDescent="0.25">
      <c r="A5168" s="35">
        <v>5167</v>
      </c>
      <c r="B5168" s="87">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48.888888888888886</v>
      </c>
      <c r="N5168" s="12"/>
      <c r="O5168" s="12"/>
      <c r="P5168" s="12"/>
    </row>
    <row r="5169" spans="1:16" x14ac:dyDescent="0.25">
      <c r="A5169" s="35">
        <v>5168</v>
      </c>
      <c r="B5169" s="87">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28.333333333333332</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48.888888888888886</v>
      </c>
      <c r="N5169" s="12"/>
      <c r="O5169" s="12"/>
      <c r="P5169" s="12"/>
    </row>
    <row r="5170" spans="1:16" x14ac:dyDescent="0.25">
      <c r="A5170" s="35">
        <v>5169</v>
      </c>
      <c r="B5170" s="87">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28.333333333333332</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48.888888888888886</v>
      </c>
      <c r="N5170" s="12"/>
      <c r="O5170" s="12"/>
      <c r="P5170" s="12"/>
    </row>
    <row r="5171" spans="1:16" x14ac:dyDescent="0.25">
      <c r="A5171" s="35">
        <v>5170</v>
      </c>
      <c r="B5171" s="87">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28.333333333333332</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48.888888888888886</v>
      </c>
      <c r="N5171" s="12"/>
      <c r="O5171" s="12"/>
      <c r="P5171" s="12"/>
    </row>
    <row r="5172" spans="1:16" x14ac:dyDescent="0.25">
      <c r="A5172" s="35">
        <v>5171</v>
      </c>
      <c r="B5172" s="87">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28.333333333333332</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48.888888888888886</v>
      </c>
      <c r="N5172" s="12"/>
      <c r="O5172" s="12"/>
      <c r="P5172" s="12"/>
    </row>
    <row r="5173" spans="1:16" x14ac:dyDescent="0.25">
      <c r="A5173" s="35">
        <v>5172</v>
      </c>
      <c r="B5173" s="87">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28.333333333333332</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48.888888888888886</v>
      </c>
      <c r="N5173" s="12"/>
      <c r="O5173" s="12"/>
      <c r="P5173" s="12"/>
    </row>
    <row r="5174" spans="1:16" x14ac:dyDescent="0.25">
      <c r="A5174" s="35">
        <v>5173</v>
      </c>
      <c r="B5174" s="87">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28.333333333333332</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48.888888888888886</v>
      </c>
      <c r="N5174" s="12"/>
      <c r="O5174" s="12"/>
      <c r="P5174" s="12"/>
    </row>
    <row r="5175" spans="1:16" x14ac:dyDescent="0.25">
      <c r="A5175" s="35">
        <v>5174</v>
      </c>
      <c r="B5175" s="87">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28.333333333333332</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48.888888888888886</v>
      </c>
      <c r="N5175" s="12"/>
      <c r="O5175" s="12"/>
      <c r="P5175" s="12"/>
    </row>
    <row r="5176" spans="1:16" x14ac:dyDescent="0.25">
      <c r="A5176" s="35">
        <v>5175</v>
      </c>
      <c r="B5176" s="87">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19.444444444444443</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28.333333333333332</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48.888888888888886</v>
      </c>
      <c r="N5176" s="12"/>
      <c r="O5176" s="12"/>
      <c r="P5176" s="12"/>
    </row>
    <row r="5177" spans="1:16" x14ac:dyDescent="0.25">
      <c r="A5177" s="35">
        <v>5176</v>
      </c>
      <c r="B5177" s="87">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19.444444444444443</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28.333333333333332</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48.888888888888886</v>
      </c>
      <c r="N5177" s="12"/>
      <c r="O5177" s="12"/>
      <c r="P5177" s="12"/>
    </row>
    <row r="5178" spans="1:16" x14ac:dyDescent="0.25">
      <c r="A5178" s="35">
        <v>5177</v>
      </c>
      <c r="B5178" s="87">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19.444444444444443</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28.333333333333332</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48.888888888888886</v>
      </c>
      <c r="N5178" s="12"/>
      <c r="O5178" s="12"/>
      <c r="P5178" s="12"/>
    </row>
    <row r="5179" spans="1:16" x14ac:dyDescent="0.25">
      <c r="A5179" s="35">
        <v>5178</v>
      </c>
      <c r="B5179" s="87">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19.444444444444443</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48.888888888888886</v>
      </c>
      <c r="N5179" s="12"/>
      <c r="O5179" s="12"/>
      <c r="P5179" s="12"/>
    </row>
    <row r="5180" spans="1:16" x14ac:dyDescent="0.25">
      <c r="A5180" s="35">
        <v>5179</v>
      </c>
      <c r="B5180" s="87">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19.444444444444443</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48.888888888888886</v>
      </c>
      <c r="N5180" s="12"/>
      <c r="O5180" s="12"/>
      <c r="P5180" s="12"/>
    </row>
    <row r="5181" spans="1:16" x14ac:dyDescent="0.25">
      <c r="A5181" s="35">
        <v>5180</v>
      </c>
      <c r="B5181" s="87">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19.444444444444443</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48.888888888888886</v>
      </c>
      <c r="N5181" s="12"/>
      <c r="O5181" s="12"/>
      <c r="P5181" s="12"/>
    </row>
    <row r="5182" spans="1:16" x14ac:dyDescent="0.25">
      <c r="A5182" s="35">
        <v>5181</v>
      </c>
      <c r="B5182" s="87">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48.888888888888886</v>
      </c>
      <c r="N5182" s="12"/>
      <c r="O5182" s="12"/>
      <c r="P5182" s="12"/>
    </row>
    <row r="5183" spans="1:16" x14ac:dyDescent="0.25">
      <c r="A5183" s="35">
        <v>5182</v>
      </c>
      <c r="B5183" s="87">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48.888888888888886</v>
      </c>
      <c r="N5183" s="12"/>
      <c r="O5183" s="12"/>
      <c r="P5183" s="12"/>
    </row>
    <row r="5184" spans="1:16" x14ac:dyDescent="0.25">
      <c r="A5184" s="35">
        <v>5183</v>
      </c>
      <c r="B5184" s="87">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48.888888888888886</v>
      </c>
      <c r="N5184" s="12"/>
      <c r="O5184" s="12"/>
      <c r="P5184" s="12"/>
    </row>
    <row r="5185" spans="1:16" x14ac:dyDescent="0.25">
      <c r="A5185" s="35">
        <v>5184</v>
      </c>
      <c r="B5185" s="87">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48.888888888888886</v>
      </c>
      <c r="N5185" s="12"/>
      <c r="O5185" s="12"/>
      <c r="P5185" s="12"/>
    </row>
    <row r="5186" spans="1:16" x14ac:dyDescent="0.25">
      <c r="A5186" s="35">
        <v>5185</v>
      </c>
      <c r="B5186" s="87">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48.888888888888886</v>
      </c>
      <c r="N5186" s="12"/>
      <c r="O5186" s="12"/>
      <c r="P5186" s="12"/>
    </row>
    <row r="5187" spans="1:16" x14ac:dyDescent="0.25">
      <c r="A5187" s="35">
        <v>5186</v>
      </c>
      <c r="B5187" s="87">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48.888888888888886</v>
      </c>
      <c r="N5187" s="12"/>
      <c r="O5187" s="12"/>
      <c r="P5187" s="12"/>
    </row>
    <row r="5188" spans="1:16" x14ac:dyDescent="0.25">
      <c r="A5188" s="35">
        <v>5187</v>
      </c>
      <c r="B5188" s="87">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48.888888888888886</v>
      </c>
      <c r="N5188" s="12"/>
      <c r="O5188" s="12"/>
      <c r="P5188" s="12"/>
    </row>
    <row r="5189" spans="1:16" x14ac:dyDescent="0.25">
      <c r="A5189" s="35">
        <v>5188</v>
      </c>
      <c r="B5189" s="87">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48.888888888888886</v>
      </c>
      <c r="N5189" s="12"/>
      <c r="O5189" s="12"/>
      <c r="P5189" s="12"/>
    </row>
    <row r="5190" spans="1:16" x14ac:dyDescent="0.25">
      <c r="A5190" s="35">
        <v>5189</v>
      </c>
      <c r="B5190" s="87">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48.888888888888886</v>
      </c>
      <c r="N5190" s="12"/>
      <c r="O5190" s="12"/>
      <c r="P5190" s="12"/>
    </row>
    <row r="5191" spans="1:16" x14ac:dyDescent="0.25">
      <c r="A5191" s="35">
        <v>5190</v>
      </c>
      <c r="B5191" s="87">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48.888888888888886</v>
      </c>
      <c r="N5191" s="12"/>
      <c r="O5191" s="12"/>
      <c r="P5191" s="12"/>
    </row>
    <row r="5192" spans="1:16" x14ac:dyDescent="0.25">
      <c r="A5192" s="35">
        <v>5191</v>
      </c>
      <c r="B5192" s="87">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48.888888888888886</v>
      </c>
      <c r="N5192" s="12"/>
      <c r="O5192" s="12"/>
      <c r="P5192" s="12"/>
    </row>
    <row r="5193" spans="1:16" x14ac:dyDescent="0.25">
      <c r="A5193" s="35">
        <v>5192</v>
      </c>
      <c r="B5193" s="87">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28.333333333333332</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48.888888888888886</v>
      </c>
      <c r="N5193" s="12"/>
      <c r="O5193" s="12"/>
      <c r="P5193" s="12"/>
    </row>
    <row r="5194" spans="1:16" x14ac:dyDescent="0.25">
      <c r="A5194" s="35">
        <v>5193</v>
      </c>
      <c r="B5194" s="87">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28.333333333333332</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48.888888888888886</v>
      </c>
      <c r="N5194" s="12"/>
      <c r="O5194" s="12"/>
      <c r="P5194" s="12"/>
    </row>
    <row r="5195" spans="1:16" x14ac:dyDescent="0.25">
      <c r="A5195" s="35">
        <v>5194</v>
      </c>
      <c r="B5195" s="87">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28.333333333333332</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48.888888888888886</v>
      </c>
      <c r="N5195" s="12"/>
      <c r="O5195" s="12"/>
      <c r="P5195" s="12"/>
    </row>
    <row r="5196" spans="1:16" x14ac:dyDescent="0.25">
      <c r="A5196" s="35">
        <v>5195</v>
      </c>
      <c r="B5196" s="87">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28.333333333333332</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48.888888888888886</v>
      </c>
      <c r="N5196" s="12"/>
      <c r="O5196" s="12"/>
      <c r="P5196" s="12"/>
    </row>
    <row r="5197" spans="1:16" x14ac:dyDescent="0.25">
      <c r="A5197" s="35">
        <v>5196</v>
      </c>
      <c r="B5197" s="87">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28.333333333333332</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48.888888888888886</v>
      </c>
      <c r="N5197" s="12"/>
      <c r="O5197" s="12"/>
      <c r="P5197" s="12"/>
    </row>
    <row r="5198" spans="1:16" x14ac:dyDescent="0.25">
      <c r="A5198" s="35">
        <v>5197</v>
      </c>
      <c r="B5198" s="87">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28.333333333333332</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48.888888888888886</v>
      </c>
      <c r="N5198" s="12"/>
      <c r="O5198" s="12"/>
      <c r="P5198" s="12"/>
    </row>
    <row r="5199" spans="1:16" x14ac:dyDescent="0.25">
      <c r="A5199" s="35">
        <v>5198</v>
      </c>
      <c r="B5199" s="87">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28.333333333333332</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48.888888888888886</v>
      </c>
      <c r="N5199" s="12"/>
      <c r="O5199" s="12"/>
      <c r="P5199" s="12"/>
    </row>
    <row r="5200" spans="1:16" x14ac:dyDescent="0.25">
      <c r="A5200" s="35">
        <v>5199</v>
      </c>
      <c r="B5200" s="87">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19.444444444444443</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28.333333333333332</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48.888888888888886</v>
      </c>
      <c r="N5200" s="12"/>
      <c r="O5200" s="12"/>
      <c r="P5200" s="12"/>
    </row>
    <row r="5201" spans="1:16" x14ac:dyDescent="0.25">
      <c r="A5201" s="35">
        <v>5200</v>
      </c>
      <c r="B5201" s="87">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19.444444444444443</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28.333333333333332</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48.888888888888886</v>
      </c>
      <c r="N5201" s="12"/>
      <c r="O5201" s="12"/>
      <c r="P5201" s="12"/>
    </row>
    <row r="5202" spans="1:16" x14ac:dyDescent="0.25">
      <c r="A5202" s="35">
        <v>5201</v>
      </c>
      <c r="B5202" s="87">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19.444444444444443</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28.333333333333332</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48.888888888888886</v>
      </c>
      <c r="N5202" s="12"/>
      <c r="O5202" s="12"/>
      <c r="P5202" s="12"/>
    </row>
    <row r="5203" spans="1:16" x14ac:dyDescent="0.25">
      <c r="A5203" s="35">
        <v>5202</v>
      </c>
      <c r="B5203" s="87">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19.444444444444443</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48.888888888888886</v>
      </c>
      <c r="N5203" s="12"/>
      <c r="O5203" s="12"/>
      <c r="P5203" s="12"/>
    </row>
    <row r="5204" spans="1:16" x14ac:dyDescent="0.25">
      <c r="A5204" s="35">
        <v>5203</v>
      </c>
      <c r="B5204" s="87">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19.444444444444443</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48.888888888888886</v>
      </c>
      <c r="N5204" s="12"/>
      <c r="O5204" s="12"/>
      <c r="P5204" s="12"/>
    </row>
    <row r="5205" spans="1:16" x14ac:dyDescent="0.25">
      <c r="A5205" s="35">
        <v>5204</v>
      </c>
      <c r="B5205" s="87">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19.444444444444443</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48.888888888888886</v>
      </c>
      <c r="N5205" s="12"/>
      <c r="O5205" s="12"/>
      <c r="P5205" s="12"/>
    </row>
    <row r="5206" spans="1:16" x14ac:dyDescent="0.25">
      <c r="A5206" s="35">
        <v>5205</v>
      </c>
      <c r="B5206" s="87">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48.888888888888886</v>
      </c>
      <c r="N5206" s="12"/>
      <c r="O5206" s="12"/>
      <c r="P5206" s="12"/>
    </row>
    <row r="5207" spans="1:16" x14ac:dyDescent="0.25">
      <c r="A5207" s="35">
        <v>5206</v>
      </c>
      <c r="B5207" s="87">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48.888888888888886</v>
      </c>
      <c r="N5207" s="12"/>
      <c r="O5207" s="12"/>
      <c r="P5207" s="12"/>
    </row>
    <row r="5208" spans="1:16" x14ac:dyDescent="0.25">
      <c r="A5208" s="35">
        <v>5207</v>
      </c>
      <c r="B5208" s="87">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48.888888888888886</v>
      </c>
      <c r="N5208" s="12"/>
      <c r="O5208" s="12"/>
      <c r="P5208" s="12"/>
    </row>
    <row r="5209" spans="1:16" x14ac:dyDescent="0.25">
      <c r="A5209" s="35">
        <v>5208</v>
      </c>
      <c r="B5209" s="87">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48.888888888888886</v>
      </c>
      <c r="N5209" s="12"/>
      <c r="O5209" s="12"/>
      <c r="P5209" s="12"/>
    </row>
    <row r="5210" spans="1:16" x14ac:dyDescent="0.25">
      <c r="A5210" s="35">
        <v>5209</v>
      </c>
      <c r="B5210" s="87">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48.888888888888886</v>
      </c>
      <c r="N5210" s="12"/>
      <c r="O5210" s="12"/>
      <c r="P5210" s="12"/>
    </row>
    <row r="5211" spans="1:16" x14ac:dyDescent="0.25">
      <c r="A5211" s="35">
        <v>5210</v>
      </c>
      <c r="B5211" s="87">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48.888888888888886</v>
      </c>
      <c r="N5211" s="12"/>
      <c r="O5211" s="12"/>
      <c r="P5211" s="12"/>
    </row>
    <row r="5212" spans="1:16" x14ac:dyDescent="0.25">
      <c r="A5212" s="35">
        <v>5211</v>
      </c>
      <c r="B5212" s="87">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48.888888888888886</v>
      </c>
      <c r="N5212" s="12"/>
      <c r="O5212" s="12"/>
      <c r="P5212" s="12"/>
    </row>
    <row r="5213" spans="1:16" x14ac:dyDescent="0.25">
      <c r="A5213" s="35">
        <v>5212</v>
      </c>
      <c r="B5213" s="87">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48.888888888888886</v>
      </c>
      <c r="N5213" s="12"/>
      <c r="O5213" s="12"/>
      <c r="P5213" s="12"/>
    </row>
    <row r="5214" spans="1:16" x14ac:dyDescent="0.25">
      <c r="A5214" s="35">
        <v>5213</v>
      </c>
      <c r="B5214" s="87">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48.888888888888886</v>
      </c>
      <c r="N5214" s="12"/>
      <c r="O5214" s="12"/>
      <c r="P5214" s="12"/>
    </row>
    <row r="5215" spans="1:16" x14ac:dyDescent="0.25">
      <c r="A5215" s="35">
        <v>5214</v>
      </c>
      <c r="B5215" s="87">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48.888888888888886</v>
      </c>
      <c r="N5215" s="12"/>
      <c r="O5215" s="12"/>
      <c r="P5215" s="12"/>
    </row>
    <row r="5216" spans="1:16" x14ac:dyDescent="0.25">
      <c r="A5216" s="35">
        <v>5215</v>
      </c>
      <c r="B5216" s="87">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48.888888888888886</v>
      </c>
      <c r="N5216" s="12"/>
      <c r="O5216" s="12"/>
      <c r="P5216" s="12"/>
    </row>
    <row r="5217" spans="1:16" x14ac:dyDescent="0.25">
      <c r="A5217" s="35">
        <v>5216</v>
      </c>
      <c r="B5217" s="87">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28.333333333333332</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48.888888888888886</v>
      </c>
      <c r="N5217" s="12"/>
      <c r="O5217" s="12"/>
      <c r="P5217" s="12"/>
    </row>
    <row r="5218" spans="1:16" x14ac:dyDescent="0.25">
      <c r="A5218" s="35">
        <v>5217</v>
      </c>
      <c r="B5218" s="87">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28.333333333333332</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48.888888888888886</v>
      </c>
      <c r="N5218" s="12"/>
      <c r="O5218" s="12"/>
      <c r="P5218" s="12"/>
    </row>
    <row r="5219" spans="1:16" x14ac:dyDescent="0.25">
      <c r="A5219" s="35">
        <v>5218</v>
      </c>
      <c r="B5219" s="87">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28.333333333333332</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48.888888888888886</v>
      </c>
      <c r="N5219" s="12"/>
      <c r="O5219" s="12"/>
      <c r="P5219" s="12"/>
    </row>
    <row r="5220" spans="1:16" x14ac:dyDescent="0.25">
      <c r="A5220" s="35">
        <v>5219</v>
      </c>
      <c r="B5220" s="87">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28.333333333333332</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48.888888888888886</v>
      </c>
      <c r="N5220" s="12"/>
      <c r="O5220" s="12"/>
      <c r="P5220" s="12"/>
    </row>
    <row r="5221" spans="1:16" x14ac:dyDescent="0.25">
      <c r="A5221" s="35">
        <v>5220</v>
      </c>
      <c r="B5221" s="87">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28.333333333333332</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48.888888888888886</v>
      </c>
      <c r="N5221" s="12"/>
      <c r="O5221" s="12"/>
      <c r="P5221" s="12"/>
    </row>
    <row r="5222" spans="1:16" x14ac:dyDescent="0.25">
      <c r="A5222" s="35">
        <v>5221</v>
      </c>
      <c r="B5222" s="87">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28.333333333333332</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48.888888888888886</v>
      </c>
      <c r="N5222" s="12"/>
      <c r="O5222" s="12"/>
      <c r="P5222" s="12"/>
    </row>
    <row r="5223" spans="1:16" x14ac:dyDescent="0.25">
      <c r="A5223" s="35">
        <v>5222</v>
      </c>
      <c r="B5223" s="87">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28.333333333333332</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48.888888888888886</v>
      </c>
      <c r="N5223" s="12"/>
      <c r="O5223" s="12"/>
      <c r="P5223" s="12"/>
    </row>
    <row r="5224" spans="1:16" x14ac:dyDescent="0.25">
      <c r="A5224" s="35">
        <v>5223</v>
      </c>
      <c r="B5224" s="87">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19.444444444444443</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28.333333333333332</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48.888888888888886</v>
      </c>
      <c r="N5224" s="12"/>
      <c r="O5224" s="12"/>
      <c r="P5224" s="12"/>
    </row>
    <row r="5225" spans="1:16" x14ac:dyDescent="0.25">
      <c r="A5225" s="35">
        <v>5224</v>
      </c>
      <c r="B5225" s="87">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19.444444444444443</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28.333333333333332</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48.888888888888886</v>
      </c>
      <c r="N5225" s="12"/>
      <c r="O5225" s="12"/>
      <c r="P5225" s="12"/>
    </row>
    <row r="5226" spans="1:16" x14ac:dyDescent="0.25">
      <c r="A5226" s="35">
        <v>5225</v>
      </c>
      <c r="B5226" s="87">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19.444444444444443</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28.333333333333332</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48.888888888888886</v>
      </c>
      <c r="N5226" s="12"/>
      <c r="O5226" s="12"/>
      <c r="P5226" s="12"/>
    </row>
    <row r="5227" spans="1:16" x14ac:dyDescent="0.25">
      <c r="A5227" s="35">
        <v>5226</v>
      </c>
      <c r="B5227" s="87">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19.444444444444443</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48.888888888888886</v>
      </c>
      <c r="N5227" s="12"/>
      <c r="O5227" s="12"/>
      <c r="P5227" s="12"/>
    </row>
    <row r="5228" spans="1:16" x14ac:dyDescent="0.25">
      <c r="A5228" s="35">
        <v>5227</v>
      </c>
      <c r="B5228" s="87">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19.444444444444443</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48.888888888888886</v>
      </c>
      <c r="N5228" s="12"/>
      <c r="O5228" s="12"/>
      <c r="P5228" s="12"/>
    </row>
    <row r="5229" spans="1:16" x14ac:dyDescent="0.25">
      <c r="A5229" s="35">
        <v>5228</v>
      </c>
      <c r="B5229" s="87">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19.444444444444443</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48.888888888888886</v>
      </c>
      <c r="N5229" s="12"/>
      <c r="O5229" s="12"/>
      <c r="P5229" s="12"/>
    </row>
    <row r="5230" spans="1:16" x14ac:dyDescent="0.25">
      <c r="A5230" s="35">
        <v>5229</v>
      </c>
      <c r="B5230" s="87">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48.888888888888886</v>
      </c>
      <c r="N5230" s="12"/>
      <c r="O5230" s="12"/>
      <c r="P5230" s="12"/>
    </row>
    <row r="5231" spans="1:16" x14ac:dyDescent="0.25">
      <c r="A5231" s="35">
        <v>5230</v>
      </c>
      <c r="B5231" s="87">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48.888888888888886</v>
      </c>
      <c r="N5231" s="12"/>
      <c r="O5231" s="12"/>
      <c r="P5231" s="12"/>
    </row>
    <row r="5232" spans="1:16" x14ac:dyDescent="0.25">
      <c r="A5232" s="35">
        <v>5231</v>
      </c>
      <c r="B5232" s="87">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48.888888888888886</v>
      </c>
      <c r="N5232" s="12"/>
      <c r="O5232" s="12"/>
      <c r="P5232" s="12"/>
    </row>
    <row r="5233" spans="1:16" x14ac:dyDescent="0.25">
      <c r="A5233" s="35">
        <v>5232</v>
      </c>
      <c r="B5233" s="87">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48.888888888888886</v>
      </c>
      <c r="N5233" s="12"/>
      <c r="O5233" s="12"/>
      <c r="P5233" s="12"/>
    </row>
    <row r="5234" spans="1:16" x14ac:dyDescent="0.25">
      <c r="A5234" s="35">
        <v>5233</v>
      </c>
      <c r="B5234" s="87">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48.888888888888886</v>
      </c>
      <c r="N5234" s="12"/>
      <c r="O5234" s="12"/>
      <c r="P5234" s="12"/>
    </row>
    <row r="5235" spans="1:16" x14ac:dyDescent="0.25">
      <c r="A5235" s="35">
        <v>5234</v>
      </c>
      <c r="B5235" s="87">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48.888888888888886</v>
      </c>
      <c r="N5235" s="12"/>
      <c r="O5235" s="12"/>
      <c r="P5235" s="12"/>
    </row>
    <row r="5236" spans="1:16" x14ac:dyDescent="0.25">
      <c r="A5236" s="35">
        <v>5235</v>
      </c>
      <c r="B5236" s="87">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48.888888888888886</v>
      </c>
      <c r="N5236" s="12"/>
      <c r="O5236" s="12"/>
      <c r="P5236" s="12"/>
    </row>
    <row r="5237" spans="1:16" x14ac:dyDescent="0.25">
      <c r="A5237" s="35">
        <v>5236</v>
      </c>
      <c r="B5237" s="87">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48.888888888888886</v>
      </c>
      <c r="N5237" s="12"/>
      <c r="O5237" s="12"/>
      <c r="P5237" s="12"/>
    </row>
    <row r="5238" spans="1:16" x14ac:dyDescent="0.25">
      <c r="A5238" s="35">
        <v>5237</v>
      </c>
      <c r="B5238" s="87">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48.888888888888886</v>
      </c>
      <c r="N5238" s="12"/>
      <c r="O5238" s="12"/>
      <c r="P5238" s="12"/>
    </row>
    <row r="5239" spans="1:16" x14ac:dyDescent="0.25">
      <c r="A5239" s="35">
        <v>5238</v>
      </c>
      <c r="B5239" s="87">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48.888888888888886</v>
      </c>
      <c r="N5239" s="12"/>
      <c r="O5239" s="12"/>
      <c r="P5239" s="12"/>
    </row>
    <row r="5240" spans="1:16" x14ac:dyDescent="0.25">
      <c r="A5240" s="35">
        <v>5239</v>
      </c>
      <c r="B5240" s="87">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48.888888888888886</v>
      </c>
      <c r="N5240" s="12"/>
      <c r="O5240" s="12"/>
      <c r="P5240" s="12"/>
    </row>
    <row r="5241" spans="1:16" x14ac:dyDescent="0.25">
      <c r="A5241" s="35">
        <v>5240</v>
      </c>
      <c r="B5241" s="87">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28.333333333333332</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48.888888888888886</v>
      </c>
      <c r="N5241" s="12"/>
      <c r="O5241" s="12"/>
      <c r="P5241" s="12"/>
    </row>
    <row r="5242" spans="1:16" x14ac:dyDescent="0.25">
      <c r="A5242" s="35">
        <v>5241</v>
      </c>
      <c r="B5242" s="87">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28.333333333333332</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48.888888888888886</v>
      </c>
      <c r="N5242" s="12"/>
      <c r="O5242" s="12"/>
      <c r="P5242" s="12"/>
    </row>
    <row r="5243" spans="1:16" x14ac:dyDescent="0.25">
      <c r="A5243" s="35">
        <v>5242</v>
      </c>
      <c r="B5243" s="87">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28.333333333333332</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48.888888888888886</v>
      </c>
      <c r="N5243" s="12"/>
      <c r="O5243" s="12"/>
      <c r="P5243" s="12"/>
    </row>
    <row r="5244" spans="1:16" x14ac:dyDescent="0.25">
      <c r="A5244" s="35">
        <v>5243</v>
      </c>
      <c r="B5244" s="87">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28.333333333333332</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48.888888888888886</v>
      </c>
      <c r="N5244" s="12"/>
      <c r="O5244" s="12"/>
      <c r="P5244" s="12"/>
    </row>
    <row r="5245" spans="1:16" x14ac:dyDescent="0.25">
      <c r="A5245" s="35">
        <v>5244</v>
      </c>
      <c r="B5245" s="87">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28.333333333333332</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48.888888888888886</v>
      </c>
      <c r="N5245" s="12"/>
      <c r="O5245" s="12"/>
      <c r="P5245" s="12"/>
    </row>
    <row r="5246" spans="1:16" x14ac:dyDescent="0.25">
      <c r="A5246" s="35">
        <v>5245</v>
      </c>
      <c r="B5246" s="87">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28.333333333333332</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48.888888888888886</v>
      </c>
      <c r="N5246" s="12"/>
      <c r="O5246" s="12"/>
      <c r="P5246" s="12"/>
    </row>
    <row r="5247" spans="1:16" x14ac:dyDescent="0.25">
      <c r="A5247" s="35">
        <v>5246</v>
      </c>
      <c r="B5247" s="87">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28.333333333333332</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48.888888888888886</v>
      </c>
      <c r="N5247" s="12"/>
      <c r="O5247" s="12"/>
      <c r="P5247" s="12"/>
    </row>
    <row r="5248" spans="1:16" x14ac:dyDescent="0.25">
      <c r="A5248" s="35">
        <v>5247</v>
      </c>
      <c r="B5248" s="87">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19.444444444444443</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28.333333333333332</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48.888888888888886</v>
      </c>
      <c r="N5248" s="12"/>
      <c r="O5248" s="12"/>
      <c r="P5248" s="12"/>
    </row>
    <row r="5249" spans="1:16" x14ac:dyDescent="0.25">
      <c r="A5249" s="35">
        <v>5248</v>
      </c>
      <c r="B5249" s="87">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19.444444444444443</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28.333333333333332</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48.888888888888886</v>
      </c>
      <c r="N5249" s="12"/>
      <c r="O5249" s="12"/>
      <c r="P5249" s="12"/>
    </row>
    <row r="5250" spans="1:16" x14ac:dyDescent="0.25">
      <c r="A5250" s="35">
        <v>5249</v>
      </c>
      <c r="B5250" s="87">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19.444444444444443</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28.333333333333332</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48.888888888888886</v>
      </c>
      <c r="N5250" s="12"/>
      <c r="O5250" s="12"/>
      <c r="P5250" s="12"/>
    </row>
    <row r="5251" spans="1:16" x14ac:dyDescent="0.25">
      <c r="A5251" s="35">
        <v>5250</v>
      </c>
      <c r="B5251" s="87">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19.444444444444443</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48.888888888888886</v>
      </c>
      <c r="N5251" s="12"/>
      <c r="O5251" s="12"/>
      <c r="P5251" s="12"/>
    </row>
    <row r="5252" spans="1:16" x14ac:dyDescent="0.25">
      <c r="A5252" s="35">
        <v>5251</v>
      </c>
      <c r="B5252" s="87">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19.444444444444443</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48.888888888888886</v>
      </c>
      <c r="N5252" s="12"/>
      <c r="O5252" s="12"/>
      <c r="P5252" s="12"/>
    </row>
    <row r="5253" spans="1:16" x14ac:dyDescent="0.25">
      <c r="A5253" s="35">
        <v>5252</v>
      </c>
      <c r="B5253" s="87">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19.444444444444443</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48.888888888888886</v>
      </c>
      <c r="N5253" s="12"/>
      <c r="O5253" s="12"/>
      <c r="P5253" s="12"/>
    </row>
    <row r="5254" spans="1:16" x14ac:dyDescent="0.25">
      <c r="A5254" s="35">
        <v>5253</v>
      </c>
      <c r="B5254" s="87">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48.888888888888886</v>
      </c>
      <c r="N5254" s="12"/>
      <c r="O5254" s="12"/>
      <c r="P5254" s="12"/>
    </row>
    <row r="5255" spans="1:16" x14ac:dyDescent="0.25">
      <c r="A5255" s="35">
        <v>5254</v>
      </c>
      <c r="B5255" s="87">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48.888888888888886</v>
      </c>
      <c r="N5255" s="12"/>
      <c r="O5255" s="12"/>
      <c r="P5255" s="12"/>
    </row>
    <row r="5256" spans="1:16" x14ac:dyDescent="0.25">
      <c r="A5256" s="35">
        <v>5255</v>
      </c>
      <c r="B5256" s="87">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48.888888888888886</v>
      </c>
      <c r="N5256" s="12"/>
      <c r="O5256" s="12"/>
      <c r="P5256" s="12"/>
    </row>
    <row r="5257" spans="1:16" x14ac:dyDescent="0.25">
      <c r="A5257" s="35">
        <v>5256</v>
      </c>
      <c r="B5257" s="87">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48.888888888888886</v>
      </c>
      <c r="N5257" s="12"/>
      <c r="O5257" s="12"/>
      <c r="P5257" s="12"/>
    </row>
    <row r="5258" spans="1:16" x14ac:dyDescent="0.25">
      <c r="A5258" s="35">
        <v>5257</v>
      </c>
      <c r="B5258" s="87">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48.888888888888886</v>
      </c>
      <c r="N5258" s="12"/>
      <c r="O5258" s="12"/>
      <c r="P5258" s="12"/>
    </row>
    <row r="5259" spans="1:16" x14ac:dyDescent="0.25">
      <c r="A5259" s="35">
        <v>5258</v>
      </c>
      <c r="B5259" s="87">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48.888888888888886</v>
      </c>
      <c r="N5259" s="12"/>
      <c r="O5259" s="12"/>
      <c r="P5259" s="12"/>
    </row>
    <row r="5260" spans="1:16" x14ac:dyDescent="0.25">
      <c r="A5260" s="35">
        <v>5259</v>
      </c>
      <c r="B5260" s="87">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48.888888888888886</v>
      </c>
      <c r="N5260" s="12"/>
      <c r="O5260" s="12"/>
      <c r="P5260" s="12"/>
    </row>
    <row r="5261" spans="1:16" x14ac:dyDescent="0.25">
      <c r="A5261" s="35">
        <v>5260</v>
      </c>
      <c r="B5261" s="87">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48.888888888888886</v>
      </c>
      <c r="N5261" s="12"/>
      <c r="O5261" s="12"/>
      <c r="P5261" s="12"/>
    </row>
    <row r="5262" spans="1:16" x14ac:dyDescent="0.25">
      <c r="A5262" s="35">
        <v>5261</v>
      </c>
      <c r="B5262" s="87">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48.888888888888886</v>
      </c>
      <c r="N5262" s="12"/>
      <c r="O5262" s="12"/>
      <c r="P5262" s="12"/>
    </row>
    <row r="5263" spans="1:16" x14ac:dyDescent="0.25">
      <c r="A5263" s="35">
        <v>5262</v>
      </c>
      <c r="B5263" s="87">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48.888888888888886</v>
      </c>
      <c r="N5263" s="12"/>
      <c r="O5263" s="12"/>
      <c r="P5263" s="12"/>
    </row>
    <row r="5264" spans="1:16" x14ac:dyDescent="0.25">
      <c r="A5264" s="35">
        <v>5263</v>
      </c>
      <c r="B5264" s="87">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48.888888888888886</v>
      </c>
      <c r="N5264" s="12"/>
      <c r="O5264" s="12"/>
      <c r="P5264" s="12"/>
    </row>
    <row r="5265" spans="1:16" x14ac:dyDescent="0.25">
      <c r="A5265" s="35">
        <v>5264</v>
      </c>
      <c r="B5265" s="87">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28.333333333333332</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48.888888888888886</v>
      </c>
      <c r="N5265" s="12"/>
      <c r="O5265" s="12"/>
      <c r="P5265" s="12"/>
    </row>
    <row r="5266" spans="1:16" x14ac:dyDescent="0.25">
      <c r="A5266" s="35">
        <v>5265</v>
      </c>
      <c r="B5266" s="87">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28.333333333333332</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48.888888888888886</v>
      </c>
      <c r="N5266" s="12"/>
      <c r="O5266" s="12"/>
      <c r="P5266" s="12"/>
    </row>
    <row r="5267" spans="1:16" x14ac:dyDescent="0.25">
      <c r="A5267" s="35">
        <v>5266</v>
      </c>
      <c r="B5267" s="87">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28.333333333333332</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48.888888888888886</v>
      </c>
      <c r="N5267" s="12"/>
      <c r="O5267" s="12"/>
      <c r="P5267" s="12"/>
    </row>
    <row r="5268" spans="1:16" x14ac:dyDescent="0.25">
      <c r="A5268" s="35">
        <v>5267</v>
      </c>
      <c r="B5268" s="87">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28.333333333333332</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48.888888888888886</v>
      </c>
      <c r="N5268" s="12"/>
      <c r="O5268" s="12"/>
      <c r="P5268" s="12"/>
    </row>
    <row r="5269" spans="1:16" x14ac:dyDescent="0.25">
      <c r="A5269" s="35">
        <v>5268</v>
      </c>
      <c r="B5269" s="87">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28.333333333333332</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48.888888888888886</v>
      </c>
      <c r="N5269" s="12"/>
      <c r="O5269" s="12"/>
      <c r="P5269" s="12"/>
    </row>
    <row r="5270" spans="1:16" x14ac:dyDescent="0.25">
      <c r="A5270" s="35">
        <v>5269</v>
      </c>
      <c r="B5270" s="87">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28.333333333333332</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48.888888888888886</v>
      </c>
      <c r="N5270" s="12"/>
      <c r="O5270" s="12"/>
      <c r="P5270" s="12"/>
    </row>
    <row r="5271" spans="1:16" x14ac:dyDescent="0.25">
      <c r="A5271" s="35">
        <v>5270</v>
      </c>
      <c r="B5271" s="87">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28.333333333333332</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48.888888888888886</v>
      </c>
      <c r="N5271" s="12"/>
      <c r="O5271" s="12"/>
      <c r="P5271" s="12"/>
    </row>
    <row r="5272" spans="1:16" x14ac:dyDescent="0.25">
      <c r="A5272" s="35">
        <v>5271</v>
      </c>
      <c r="B5272" s="87">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19.444444444444443</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28.333333333333332</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48.888888888888886</v>
      </c>
      <c r="N5272" s="12"/>
      <c r="O5272" s="12"/>
      <c r="P5272" s="12"/>
    </row>
    <row r="5273" spans="1:16" x14ac:dyDescent="0.25">
      <c r="A5273" s="35">
        <v>5272</v>
      </c>
      <c r="B5273" s="87">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19.444444444444443</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28.333333333333332</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48.888888888888886</v>
      </c>
      <c r="N5273" s="12"/>
      <c r="O5273" s="12"/>
      <c r="P5273" s="12"/>
    </row>
    <row r="5274" spans="1:16" x14ac:dyDescent="0.25">
      <c r="A5274" s="35">
        <v>5273</v>
      </c>
      <c r="B5274" s="87">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19.444444444444443</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28.333333333333332</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48.888888888888886</v>
      </c>
      <c r="N5274" s="12"/>
      <c r="O5274" s="12"/>
      <c r="P5274" s="12"/>
    </row>
    <row r="5275" spans="1:16" x14ac:dyDescent="0.25">
      <c r="A5275" s="35">
        <v>5274</v>
      </c>
      <c r="B5275" s="87">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19.444444444444443</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48.888888888888886</v>
      </c>
      <c r="N5275" s="12"/>
      <c r="O5275" s="12"/>
      <c r="P5275" s="12"/>
    </row>
    <row r="5276" spans="1:16" x14ac:dyDescent="0.25">
      <c r="A5276" s="35">
        <v>5275</v>
      </c>
      <c r="B5276" s="87">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19.444444444444443</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48.888888888888886</v>
      </c>
      <c r="N5276" s="12"/>
      <c r="O5276" s="12"/>
      <c r="P5276" s="12"/>
    </row>
    <row r="5277" spans="1:16" x14ac:dyDescent="0.25">
      <c r="A5277" s="35">
        <v>5276</v>
      </c>
      <c r="B5277" s="87">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19.444444444444443</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48.888888888888886</v>
      </c>
      <c r="N5277" s="12"/>
      <c r="O5277" s="12"/>
      <c r="P5277" s="12"/>
    </row>
    <row r="5278" spans="1:16" x14ac:dyDescent="0.25">
      <c r="A5278" s="35">
        <v>5277</v>
      </c>
      <c r="B5278" s="87">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48.888888888888886</v>
      </c>
      <c r="N5278" s="12"/>
      <c r="O5278" s="12"/>
      <c r="P5278" s="12"/>
    </row>
    <row r="5279" spans="1:16" x14ac:dyDescent="0.25">
      <c r="A5279" s="35">
        <v>5278</v>
      </c>
      <c r="B5279" s="87">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48.888888888888886</v>
      </c>
      <c r="N5279" s="12"/>
      <c r="O5279" s="12"/>
      <c r="P5279" s="12"/>
    </row>
    <row r="5280" spans="1:16" x14ac:dyDescent="0.25">
      <c r="A5280" s="35">
        <v>5279</v>
      </c>
      <c r="B5280" s="87">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48.888888888888886</v>
      </c>
      <c r="N5280" s="12"/>
      <c r="O5280" s="12"/>
      <c r="P5280" s="12"/>
    </row>
    <row r="5281" spans="1:16" x14ac:dyDescent="0.25">
      <c r="A5281" s="35">
        <v>5280</v>
      </c>
      <c r="B5281" s="87">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48.888888888888886</v>
      </c>
      <c r="N5281" s="12"/>
      <c r="O5281" s="12"/>
      <c r="P5281" s="12"/>
    </row>
    <row r="5282" spans="1:16" x14ac:dyDescent="0.25">
      <c r="A5282" s="35">
        <v>5281</v>
      </c>
      <c r="B5282" s="87">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48.888888888888886</v>
      </c>
      <c r="N5282" s="12"/>
      <c r="O5282" s="12"/>
      <c r="P5282" s="12"/>
    </row>
    <row r="5283" spans="1:16" x14ac:dyDescent="0.25">
      <c r="A5283" s="35">
        <v>5282</v>
      </c>
      <c r="B5283" s="87">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48.888888888888886</v>
      </c>
      <c r="N5283" s="12"/>
      <c r="O5283" s="12"/>
      <c r="P5283" s="12"/>
    </row>
    <row r="5284" spans="1:16" x14ac:dyDescent="0.25">
      <c r="A5284" s="35">
        <v>5283</v>
      </c>
      <c r="B5284" s="87">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48.888888888888886</v>
      </c>
      <c r="N5284" s="12"/>
      <c r="O5284" s="12"/>
      <c r="P5284" s="12"/>
    </row>
    <row r="5285" spans="1:16" x14ac:dyDescent="0.25">
      <c r="A5285" s="35">
        <v>5284</v>
      </c>
      <c r="B5285" s="87">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48.888888888888886</v>
      </c>
      <c r="N5285" s="12"/>
      <c r="O5285" s="12"/>
      <c r="P5285" s="12"/>
    </row>
    <row r="5286" spans="1:16" x14ac:dyDescent="0.25">
      <c r="A5286" s="35">
        <v>5285</v>
      </c>
      <c r="B5286" s="87">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48.888888888888886</v>
      </c>
      <c r="N5286" s="12"/>
      <c r="O5286" s="12"/>
      <c r="P5286" s="12"/>
    </row>
    <row r="5287" spans="1:16" x14ac:dyDescent="0.25">
      <c r="A5287" s="35">
        <v>5286</v>
      </c>
      <c r="B5287" s="87">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48.888888888888886</v>
      </c>
      <c r="N5287" s="12"/>
      <c r="O5287" s="12"/>
      <c r="P5287" s="12"/>
    </row>
    <row r="5288" spans="1:16" x14ac:dyDescent="0.25">
      <c r="A5288" s="35">
        <v>5287</v>
      </c>
      <c r="B5288" s="87">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48.888888888888886</v>
      </c>
      <c r="N5288" s="12"/>
      <c r="O5288" s="12"/>
      <c r="P5288" s="12"/>
    </row>
    <row r="5289" spans="1:16" x14ac:dyDescent="0.25">
      <c r="A5289" s="35">
        <v>5288</v>
      </c>
      <c r="B5289" s="87">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28.333333333333332</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48.888888888888886</v>
      </c>
      <c r="N5289" s="12"/>
      <c r="O5289" s="12"/>
      <c r="P5289" s="12"/>
    </row>
    <row r="5290" spans="1:16" x14ac:dyDescent="0.25">
      <c r="A5290" s="35">
        <v>5289</v>
      </c>
      <c r="B5290" s="87">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28.333333333333332</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48.888888888888886</v>
      </c>
      <c r="N5290" s="12"/>
      <c r="O5290" s="12"/>
      <c r="P5290" s="12"/>
    </row>
    <row r="5291" spans="1:16" x14ac:dyDescent="0.25">
      <c r="A5291" s="35">
        <v>5290</v>
      </c>
      <c r="B5291" s="87">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28.333333333333332</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48.888888888888886</v>
      </c>
      <c r="N5291" s="12"/>
      <c r="O5291" s="12"/>
      <c r="P5291" s="12"/>
    </row>
    <row r="5292" spans="1:16" x14ac:dyDescent="0.25">
      <c r="A5292" s="35">
        <v>5291</v>
      </c>
      <c r="B5292" s="87">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28.333333333333332</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48.888888888888886</v>
      </c>
      <c r="N5292" s="12"/>
      <c r="O5292" s="12"/>
      <c r="P5292" s="12"/>
    </row>
    <row r="5293" spans="1:16" x14ac:dyDescent="0.25">
      <c r="A5293" s="35">
        <v>5292</v>
      </c>
      <c r="B5293" s="87">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28.333333333333332</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48.888888888888886</v>
      </c>
      <c r="N5293" s="12"/>
      <c r="O5293" s="12"/>
      <c r="P5293" s="12"/>
    </row>
    <row r="5294" spans="1:16" x14ac:dyDescent="0.25">
      <c r="A5294" s="35">
        <v>5293</v>
      </c>
      <c r="B5294" s="87">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28.333333333333332</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48.888888888888886</v>
      </c>
      <c r="N5294" s="12"/>
      <c r="O5294" s="12"/>
      <c r="P5294" s="12"/>
    </row>
    <row r="5295" spans="1:16" x14ac:dyDescent="0.25">
      <c r="A5295" s="35">
        <v>5294</v>
      </c>
      <c r="B5295" s="87">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28.333333333333332</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48.888888888888886</v>
      </c>
      <c r="N5295" s="12"/>
      <c r="O5295" s="12"/>
      <c r="P5295" s="12"/>
    </row>
    <row r="5296" spans="1:16" x14ac:dyDescent="0.25">
      <c r="A5296" s="35">
        <v>5295</v>
      </c>
      <c r="B5296" s="87">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19.444444444444443</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28.333333333333332</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48.888888888888886</v>
      </c>
      <c r="N5296" s="12"/>
      <c r="O5296" s="12"/>
      <c r="P5296" s="12"/>
    </row>
    <row r="5297" spans="1:16" x14ac:dyDescent="0.25">
      <c r="A5297" s="35">
        <v>5296</v>
      </c>
      <c r="B5297" s="87">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19.444444444444443</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28.333333333333332</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48.888888888888886</v>
      </c>
      <c r="N5297" s="12"/>
      <c r="O5297" s="12"/>
      <c r="P5297" s="12"/>
    </row>
    <row r="5298" spans="1:16" x14ac:dyDescent="0.25">
      <c r="A5298" s="35">
        <v>5297</v>
      </c>
      <c r="B5298" s="87">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19.444444444444443</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28.333333333333332</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48.888888888888886</v>
      </c>
      <c r="N5298" s="12"/>
      <c r="O5298" s="12"/>
      <c r="P5298" s="12"/>
    </row>
    <row r="5299" spans="1:16" x14ac:dyDescent="0.25">
      <c r="A5299" s="35">
        <v>5298</v>
      </c>
      <c r="B5299" s="87">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19.444444444444443</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48.888888888888886</v>
      </c>
      <c r="N5299" s="12"/>
      <c r="O5299" s="12"/>
      <c r="P5299" s="12"/>
    </row>
    <row r="5300" spans="1:16" x14ac:dyDescent="0.25">
      <c r="A5300" s="35">
        <v>5299</v>
      </c>
      <c r="B5300" s="87">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19.444444444444443</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48.888888888888886</v>
      </c>
      <c r="N5300" s="12"/>
      <c r="O5300" s="12"/>
      <c r="P5300" s="12"/>
    </row>
    <row r="5301" spans="1:16" x14ac:dyDescent="0.25">
      <c r="A5301" s="35">
        <v>5300</v>
      </c>
      <c r="B5301" s="87">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19.444444444444443</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48.888888888888886</v>
      </c>
      <c r="N5301" s="12"/>
      <c r="O5301" s="12"/>
      <c r="P5301" s="12"/>
    </row>
    <row r="5302" spans="1:16" x14ac:dyDescent="0.25">
      <c r="A5302" s="35">
        <v>5301</v>
      </c>
      <c r="B5302" s="87">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48.888888888888886</v>
      </c>
      <c r="N5302" s="12"/>
      <c r="O5302" s="12"/>
      <c r="P5302" s="12"/>
    </row>
    <row r="5303" spans="1:16" x14ac:dyDescent="0.25">
      <c r="A5303" s="35">
        <v>5302</v>
      </c>
      <c r="B5303" s="87">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48.888888888888886</v>
      </c>
      <c r="N5303" s="12"/>
      <c r="O5303" s="12"/>
      <c r="P5303" s="12"/>
    </row>
    <row r="5304" spans="1:16" x14ac:dyDescent="0.25">
      <c r="A5304" s="35">
        <v>5303</v>
      </c>
      <c r="B5304" s="87">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48.888888888888886</v>
      </c>
      <c r="N5304" s="12"/>
      <c r="O5304" s="12"/>
      <c r="P5304" s="12"/>
    </row>
    <row r="5305" spans="1:16" x14ac:dyDescent="0.25">
      <c r="A5305" s="35">
        <v>5304</v>
      </c>
      <c r="B5305" s="87">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48.888888888888886</v>
      </c>
      <c r="N5305" s="12"/>
      <c r="O5305" s="12"/>
      <c r="P5305" s="12"/>
    </row>
    <row r="5306" spans="1:16" x14ac:dyDescent="0.25">
      <c r="A5306" s="35">
        <v>5305</v>
      </c>
      <c r="B5306" s="87">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48.888888888888886</v>
      </c>
      <c r="N5306" s="12"/>
      <c r="O5306" s="12"/>
      <c r="P5306" s="12"/>
    </row>
    <row r="5307" spans="1:16" x14ac:dyDescent="0.25">
      <c r="A5307" s="35">
        <v>5306</v>
      </c>
      <c r="B5307" s="87">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48.888888888888886</v>
      </c>
      <c r="N5307" s="12"/>
      <c r="O5307" s="12"/>
      <c r="P5307" s="12"/>
    </row>
    <row r="5308" spans="1:16" x14ac:dyDescent="0.25">
      <c r="A5308" s="35">
        <v>5307</v>
      </c>
      <c r="B5308" s="87">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48.888888888888886</v>
      </c>
      <c r="N5308" s="12"/>
      <c r="O5308" s="12"/>
      <c r="P5308" s="12"/>
    </row>
    <row r="5309" spans="1:16" x14ac:dyDescent="0.25">
      <c r="A5309" s="35">
        <v>5308</v>
      </c>
      <c r="B5309" s="87">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48.888888888888886</v>
      </c>
      <c r="N5309" s="12"/>
      <c r="O5309" s="12"/>
      <c r="P5309" s="12"/>
    </row>
    <row r="5310" spans="1:16" x14ac:dyDescent="0.25">
      <c r="A5310" s="35">
        <v>5309</v>
      </c>
      <c r="B5310" s="87">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48.888888888888886</v>
      </c>
      <c r="N5310" s="12"/>
      <c r="O5310" s="12"/>
      <c r="P5310" s="12"/>
    </row>
    <row r="5311" spans="1:16" x14ac:dyDescent="0.25">
      <c r="A5311" s="35">
        <v>5310</v>
      </c>
      <c r="B5311" s="87">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48.888888888888886</v>
      </c>
      <c r="N5311" s="12"/>
      <c r="O5311" s="12"/>
      <c r="P5311" s="12"/>
    </row>
    <row r="5312" spans="1:16" x14ac:dyDescent="0.25">
      <c r="A5312" s="35">
        <v>5311</v>
      </c>
      <c r="B5312" s="87">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48.888888888888886</v>
      </c>
      <c r="N5312" s="12"/>
      <c r="O5312" s="12"/>
      <c r="P5312" s="12"/>
    </row>
    <row r="5313" spans="1:16" x14ac:dyDescent="0.25">
      <c r="A5313" s="35">
        <v>5312</v>
      </c>
      <c r="B5313" s="87">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28.333333333333332</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48.888888888888886</v>
      </c>
      <c r="N5313" s="12"/>
      <c r="O5313" s="12"/>
      <c r="P5313" s="12"/>
    </row>
    <row r="5314" spans="1:16" x14ac:dyDescent="0.25">
      <c r="A5314" s="35">
        <v>5313</v>
      </c>
      <c r="B5314" s="87">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28.333333333333332</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48.888888888888886</v>
      </c>
      <c r="N5314" s="12"/>
      <c r="O5314" s="12"/>
      <c r="P5314" s="12"/>
    </row>
    <row r="5315" spans="1:16" x14ac:dyDescent="0.25">
      <c r="A5315" s="35">
        <v>5314</v>
      </c>
      <c r="B5315" s="87">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28.333333333333332</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48.888888888888886</v>
      </c>
      <c r="N5315" s="12"/>
      <c r="O5315" s="12"/>
      <c r="P5315" s="12"/>
    </row>
    <row r="5316" spans="1:16" x14ac:dyDescent="0.25">
      <c r="A5316" s="35">
        <v>5315</v>
      </c>
      <c r="B5316" s="87">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28.333333333333332</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48.888888888888886</v>
      </c>
      <c r="N5316" s="12"/>
      <c r="O5316" s="12"/>
      <c r="P5316" s="12"/>
    </row>
    <row r="5317" spans="1:16" x14ac:dyDescent="0.25">
      <c r="A5317" s="35">
        <v>5316</v>
      </c>
      <c r="B5317" s="87">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28.333333333333332</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48.888888888888886</v>
      </c>
      <c r="N5317" s="12"/>
      <c r="O5317" s="12"/>
      <c r="P5317" s="12"/>
    </row>
    <row r="5318" spans="1:16" x14ac:dyDescent="0.25">
      <c r="A5318" s="35">
        <v>5317</v>
      </c>
      <c r="B5318" s="87">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28.333333333333332</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48.888888888888886</v>
      </c>
      <c r="N5318" s="12"/>
      <c r="O5318" s="12"/>
      <c r="P5318" s="12"/>
    </row>
    <row r="5319" spans="1:16" x14ac:dyDescent="0.25">
      <c r="A5319" s="35">
        <v>5318</v>
      </c>
      <c r="B5319" s="87">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28.333333333333332</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48.888888888888886</v>
      </c>
      <c r="N5319" s="12"/>
      <c r="O5319" s="12"/>
      <c r="P5319" s="12"/>
    </row>
    <row r="5320" spans="1:16" x14ac:dyDescent="0.25">
      <c r="A5320" s="35">
        <v>5319</v>
      </c>
      <c r="B5320" s="87">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19.444444444444443</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28.333333333333332</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48.888888888888886</v>
      </c>
      <c r="N5320" s="12"/>
      <c r="O5320" s="12"/>
      <c r="P5320" s="12"/>
    </row>
    <row r="5321" spans="1:16" x14ac:dyDescent="0.25">
      <c r="A5321" s="35">
        <v>5320</v>
      </c>
      <c r="B5321" s="87">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19.444444444444443</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28.333333333333332</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48.888888888888886</v>
      </c>
      <c r="N5321" s="12"/>
      <c r="O5321" s="12"/>
      <c r="P5321" s="12"/>
    </row>
    <row r="5322" spans="1:16" x14ac:dyDescent="0.25">
      <c r="A5322" s="35">
        <v>5321</v>
      </c>
      <c r="B5322" s="87">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19.444444444444443</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28.333333333333332</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48.888888888888886</v>
      </c>
      <c r="N5322" s="12"/>
      <c r="O5322" s="12"/>
      <c r="P5322" s="12"/>
    </row>
    <row r="5323" spans="1:16" x14ac:dyDescent="0.25">
      <c r="A5323" s="35">
        <v>5322</v>
      </c>
      <c r="B5323" s="87">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19.444444444444443</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48.888888888888886</v>
      </c>
      <c r="N5323" s="12"/>
      <c r="O5323" s="12"/>
      <c r="P5323" s="12"/>
    </row>
    <row r="5324" spans="1:16" x14ac:dyDescent="0.25">
      <c r="A5324" s="35">
        <v>5323</v>
      </c>
      <c r="B5324" s="87">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19.444444444444443</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48.888888888888886</v>
      </c>
      <c r="N5324" s="12"/>
      <c r="O5324" s="12"/>
      <c r="P5324" s="12"/>
    </row>
    <row r="5325" spans="1:16" x14ac:dyDescent="0.25">
      <c r="A5325" s="35">
        <v>5324</v>
      </c>
      <c r="B5325" s="87">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19.444444444444443</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48.888888888888886</v>
      </c>
      <c r="N5325" s="12"/>
      <c r="O5325" s="12"/>
      <c r="P5325" s="12"/>
    </row>
    <row r="5326" spans="1:16" x14ac:dyDescent="0.25">
      <c r="A5326" s="35">
        <v>5325</v>
      </c>
      <c r="B5326" s="87">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48.888888888888886</v>
      </c>
      <c r="N5326" s="12"/>
      <c r="O5326" s="12"/>
      <c r="P5326" s="12"/>
    </row>
    <row r="5327" spans="1:16" x14ac:dyDescent="0.25">
      <c r="A5327" s="35">
        <v>5326</v>
      </c>
      <c r="B5327" s="87">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48.888888888888886</v>
      </c>
      <c r="N5327" s="12"/>
      <c r="O5327" s="12"/>
      <c r="P5327" s="12"/>
    </row>
    <row r="5328" spans="1:16" x14ac:dyDescent="0.25">
      <c r="A5328" s="35">
        <v>5327</v>
      </c>
      <c r="B5328" s="87">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48.888888888888886</v>
      </c>
      <c r="N5328" s="12"/>
      <c r="O5328" s="12"/>
      <c r="P5328" s="12"/>
    </row>
    <row r="5329" spans="1:16" x14ac:dyDescent="0.25">
      <c r="A5329" s="35">
        <v>5328</v>
      </c>
      <c r="B5329" s="87">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48.888888888888886</v>
      </c>
      <c r="N5329" s="12"/>
      <c r="O5329" s="12"/>
      <c r="P5329" s="12"/>
    </row>
    <row r="5330" spans="1:16" x14ac:dyDescent="0.25">
      <c r="A5330" s="35">
        <v>5329</v>
      </c>
      <c r="B5330" s="87">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48.888888888888886</v>
      </c>
      <c r="N5330" s="12"/>
      <c r="O5330" s="12"/>
      <c r="P5330" s="12"/>
    </row>
    <row r="5331" spans="1:16" x14ac:dyDescent="0.25">
      <c r="A5331" s="35">
        <v>5330</v>
      </c>
      <c r="B5331" s="87">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48.888888888888886</v>
      </c>
      <c r="N5331" s="12"/>
      <c r="O5331" s="12"/>
      <c r="P5331" s="12"/>
    </row>
    <row r="5332" spans="1:16" x14ac:dyDescent="0.25">
      <c r="A5332" s="35">
        <v>5331</v>
      </c>
      <c r="B5332" s="87">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48.888888888888886</v>
      </c>
      <c r="N5332" s="12"/>
      <c r="O5332" s="12"/>
      <c r="P5332" s="12"/>
    </row>
    <row r="5333" spans="1:16" x14ac:dyDescent="0.25">
      <c r="A5333" s="35">
        <v>5332</v>
      </c>
      <c r="B5333" s="87">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48.888888888888886</v>
      </c>
      <c r="N5333" s="12"/>
      <c r="O5333" s="12"/>
      <c r="P5333" s="12"/>
    </row>
    <row r="5334" spans="1:16" x14ac:dyDescent="0.25">
      <c r="A5334" s="35">
        <v>5333</v>
      </c>
      <c r="B5334" s="87">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48.888888888888886</v>
      </c>
      <c r="N5334" s="12"/>
      <c r="O5334" s="12"/>
      <c r="P5334" s="12"/>
    </row>
    <row r="5335" spans="1:16" x14ac:dyDescent="0.25">
      <c r="A5335" s="35">
        <v>5334</v>
      </c>
      <c r="B5335" s="87">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48.888888888888886</v>
      </c>
      <c r="N5335" s="12"/>
      <c r="O5335" s="12"/>
      <c r="P5335" s="12"/>
    </row>
    <row r="5336" spans="1:16" x14ac:dyDescent="0.25">
      <c r="A5336" s="35">
        <v>5335</v>
      </c>
      <c r="B5336" s="87">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48.888888888888886</v>
      </c>
      <c r="N5336" s="12"/>
      <c r="O5336" s="12"/>
      <c r="P5336" s="12"/>
    </row>
    <row r="5337" spans="1:16" x14ac:dyDescent="0.25">
      <c r="A5337" s="35">
        <v>5336</v>
      </c>
      <c r="B5337" s="87">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28.333333333333332</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48.888888888888886</v>
      </c>
      <c r="N5337" s="12"/>
      <c r="O5337" s="12"/>
      <c r="P5337" s="12"/>
    </row>
    <row r="5338" spans="1:16" x14ac:dyDescent="0.25">
      <c r="A5338" s="35">
        <v>5337</v>
      </c>
      <c r="B5338" s="87">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28.333333333333332</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48.888888888888886</v>
      </c>
      <c r="N5338" s="12"/>
      <c r="O5338" s="12"/>
      <c r="P5338" s="12"/>
    </row>
    <row r="5339" spans="1:16" x14ac:dyDescent="0.25">
      <c r="A5339" s="35">
        <v>5338</v>
      </c>
      <c r="B5339" s="87">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28.333333333333332</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48.888888888888886</v>
      </c>
      <c r="N5339" s="12"/>
      <c r="O5339" s="12"/>
      <c r="P5339" s="12"/>
    </row>
    <row r="5340" spans="1:16" x14ac:dyDescent="0.25">
      <c r="A5340" s="35">
        <v>5339</v>
      </c>
      <c r="B5340" s="87">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28.333333333333332</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48.888888888888886</v>
      </c>
      <c r="N5340" s="12"/>
      <c r="O5340" s="12"/>
      <c r="P5340" s="12"/>
    </row>
    <row r="5341" spans="1:16" x14ac:dyDescent="0.25">
      <c r="A5341" s="35">
        <v>5340</v>
      </c>
      <c r="B5341" s="87">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28.333333333333332</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48.888888888888886</v>
      </c>
      <c r="N5341" s="12"/>
      <c r="O5341" s="12"/>
      <c r="P5341" s="12"/>
    </row>
    <row r="5342" spans="1:16" x14ac:dyDescent="0.25">
      <c r="A5342" s="35">
        <v>5341</v>
      </c>
      <c r="B5342" s="87">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28.333333333333332</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48.888888888888886</v>
      </c>
      <c r="N5342" s="12"/>
      <c r="O5342" s="12"/>
      <c r="P5342" s="12"/>
    </row>
    <row r="5343" spans="1:16" x14ac:dyDescent="0.25">
      <c r="A5343" s="35">
        <v>5342</v>
      </c>
      <c r="B5343" s="87">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28.333333333333332</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48.888888888888886</v>
      </c>
      <c r="N5343" s="12"/>
      <c r="O5343" s="12"/>
      <c r="P5343" s="12"/>
    </row>
    <row r="5344" spans="1:16" x14ac:dyDescent="0.25">
      <c r="A5344" s="35">
        <v>5343</v>
      </c>
      <c r="B5344" s="87">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19.444444444444443</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28.333333333333332</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48.888888888888886</v>
      </c>
      <c r="N5344" s="12"/>
      <c r="O5344" s="12"/>
      <c r="P5344" s="12"/>
    </row>
    <row r="5345" spans="1:16" x14ac:dyDescent="0.25">
      <c r="A5345" s="35">
        <v>5344</v>
      </c>
      <c r="B5345" s="87">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19.444444444444443</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28.333333333333332</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48.888888888888886</v>
      </c>
      <c r="N5345" s="12"/>
      <c r="O5345" s="12"/>
      <c r="P5345" s="12"/>
    </row>
    <row r="5346" spans="1:16" x14ac:dyDescent="0.25">
      <c r="A5346" s="35">
        <v>5345</v>
      </c>
      <c r="B5346" s="87">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19.444444444444443</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28.333333333333332</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48.888888888888886</v>
      </c>
      <c r="N5346" s="12"/>
      <c r="O5346" s="12"/>
      <c r="P5346" s="12"/>
    </row>
    <row r="5347" spans="1:16" x14ac:dyDescent="0.25">
      <c r="A5347" s="35">
        <v>5346</v>
      </c>
      <c r="B5347" s="87">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19.444444444444443</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48.888888888888886</v>
      </c>
      <c r="N5347" s="12"/>
      <c r="O5347" s="12"/>
      <c r="P5347" s="12"/>
    </row>
    <row r="5348" spans="1:16" x14ac:dyDescent="0.25">
      <c r="A5348" s="35">
        <v>5347</v>
      </c>
      <c r="B5348" s="87">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19.444444444444443</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48.888888888888886</v>
      </c>
      <c r="N5348" s="12"/>
      <c r="O5348" s="12"/>
      <c r="P5348" s="12"/>
    </row>
    <row r="5349" spans="1:16" x14ac:dyDescent="0.25">
      <c r="A5349" s="35">
        <v>5348</v>
      </c>
      <c r="B5349" s="87">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19.444444444444443</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48.888888888888886</v>
      </c>
      <c r="N5349" s="12"/>
      <c r="O5349" s="12"/>
      <c r="P5349" s="12"/>
    </row>
    <row r="5350" spans="1:16" x14ac:dyDescent="0.25">
      <c r="A5350" s="35">
        <v>5349</v>
      </c>
      <c r="B5350" s="87">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48.888888888888886</v>
      </c>
      <c r="N5350" s="12"/>
      <c r="O5350" s="12"/>
      <c r="P5350" s="12"/>
    </row>
    <row r="5351" spans="1:16" x14ac:dyDescent="0.25">
      <c r="A5351" s="35">
        <v>5350</v>
      </c>
      <c r="B5351" s="87">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48.888888888888886</v>
      </c>
      <c r="N5351" s="12"/>
      <c r="O5351" s="12"/>
      <c r="P5351" s="12"/>
    </row>
    <row r="5352" spans="1:16" x14ac:dyDescent="0.25">
      <c r="A5352" s="35">
        <v>5351</v>
      </c>
      <c r="B5352" s="87">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48.888888888888886</v>
      </c>
      <c r="N5352" s="12"/>
      <c r="O5352" s="12"/>
      <c r="P5352" s="12"/>
    </row>
    <row r="5353" spans="1:16" x14ac:dyDescent="0.25">
      <c r="A5353" s="35">
        <v>5352</v>
      </c>
      <c r="B5353" s="87">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48.888888888888886</v>
      </c>
      <c r="N5353" s="12"/>
      <c r="O5353" s="12"/>
      <c r="P5353" s="12"/>
    </row>
    <row r="5354" spans="1:16" x14ac:dyDescent="0.25">
      <c r="A5354" s="35">
        <v>5353</v>
      </c>
      <c r="B5354" s="87">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48.888888888888886</v>
      </c>
      <c r="N5354" s="12"/>
      <c r="O5354" s="12"/>
      <c r="P5354" s="12"/>
    </row>
    <row r="5355" spans="1:16" x14ac:dyDescent="0.25">
      <c r="A5355" s="35">
        <v>5354</v>
      </c>
      <c r="B5355" s="87">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48.888888888888886</v>
      </c>
      <c r="N5355" s="12"/>
      <c r="O5355" s="12"/>
      <c r="P5355" s="12"/>
    </row>
    <row r="5356" spans="1:16" x14ac:dyDescent="0.25">
      <c r="A5356" s="35">
        <v>5355</v>
      </c>
      <c r="B5356" s="87">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48.888888888888886</v>
      </c>
      <c r="N5356" s="12"/>
      <c r="O5356" s="12"/>
      <c r="P5356" s="12"/>
    </row>
    <row r="5357" spans="1:16" x14ac:dyDescent="0.25">
      <c r="A5357" s="35">
        <v>5356</v>
      </c>
      <c r="B5357" s="87">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48.888888888888886</v>
      </c>
      <c r="N5357" s="12"/>
      <c r="O5357" s="12"/>
      <c r="P5357" s="12"/>
    </row>
    <row r="5358" spans="1:16" x14ac:dyDescent="0.25">
      <c r="A5358" s="35">
        <v>5357</v>
      </c>
      <c r="B5358" s="87">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48.888888888888886</v>
      </c>
      <c r="N5358" s="12"/>
      <c r="O5358" s="12"/>
      <c r="P5358" s="12"/>
    </row>
    <row r="5359" spans="1:16" x14ac:dyDescent="0.25">
      <c r="A5359" s="35">
        <v>5358</v>
      </c>
      <c r="B5359" s="87">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48.888888888888886</v>
      </c>
      <c r="N5359" s="12"/>
      <c r="O5359" s="12"/>
      <c r="P5359" s="12"/>
    </row>
    <row r="5360" spans="1:16" x14ac:dyDescent="0.25">
      <c r="A5360" s="35">
        <v>5359</v>
      </c>
      <c r="B5360" s="87">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48.888888888888886</v>
      </c>
      <c r="N5360" s="12"/>
      <c r="O5360" s="12"/>
      <c r="P5360" s="12"/>
    </row>
    <row r="5361" spans="1:16" x14ac:dyDescent="0.25">
      <c r="A5361" s="35">
        <v>5360</v>
      </c>
      <c r="B5361" s="87">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28.333333333333332</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48.888888888888886</v>
      </c>
      <c r="N5361" s="12"/>
      <c r="O5361" s="12"/>
      <c r="P5361" s="12"/>
    </row>
    <row r="5362" spans="1:16" x14ac:dyDescent="0.25">
      <c r="A5362" s="35">
        <v>5361</v>
      </c>
      <c r="B5362" s="87">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28.333333333333332</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48.888888888888886</v>
      </c>
      <c r="N5362" s="12"/>
      <c r="O5362" s="12"/>
      <c r="P5362" s="12"/>
    </row>
    <row r="5363" spans="1:16" x14ac:dyDescent="0.25">
      <c r="A5363" s="35">
        <v>5362</v>
      </c>
      <c r="B5363" s="87">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28.333333333333332</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48.888888888888886</v>
      </c>
      <c r="N5363" s="12"/>
      <c r="O5363" s="12"/>
      <c r="P5363" s="12"/>
    </row>
    <row r="5364" spans="1:16" x14ac:dyDescent="0.25">
      <c r="A5364" s="35">
        <v>5363</v>
      </c>
      <c r="B5364" s="87">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28.333333333333332</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48.888888888888886</v>
      </c>
      <c r="N5364" s="12"/>
      <c r="O5364" s="12"/>
      <c r="P5364" s="12"/>
    </row>
    <row r="5365" spans="1:16" x14ac:dyDescent="0.25">
      <c r="A5365" s="35">
        <v>5364</v>
      </c>
      <c r="B5365" s="87">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28.333333333333332</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48.888888888888886</v>
      </c>
      <c r="N5365" s="12"/>
      <c r="O5365" s="12"/>
      <c r="P5365" s="12"/>
    </row>
    <row r="5366" spans="1:16" x14ac:dyDescent="0.25">
      <c r="A5366" s="35">
        <v>5365</v>
      </c>
      <c r="B5366" s="87">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28.333333333333332</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48.888888888888886</v>
      </c>
      <c r="N5366" s="12"/>
      <c r="O5366" s="12"/>
      <c r="P5366" s="12"/>
    </row>
    <row r="5367" spans="1:16" x14ac:dyDescent="0.25">
      <c r="A5367" s="35">
        <v>5366</v>
      </c>
      <c r="B5367" s="87">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28.333333333333332</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48.888888888888886</v>
      </c>
      <c r="N5367" s="12"/>
      <c r="O5367" s="12"/>
      <c r="P5367" s="12"/>
    </row>
    <row r="5368" spans="1:16" x14ac:dyDescent="0.25">
      <c r="A5368" s="35">
        <v>5367</v>
      </c>
      <c r="B5368" s="87">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19.444444444444443</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28.333333333333332</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48.888888888888886</v>
      </c>
      <c r="N5368" s="12"/>
      <c r="O5368" s="12"/>
      <c r="P5368" s="12"/>
    </row>
    <row r="5369" spans="1:16" x14ac:dyDescent="0.25">
      <c r="A5369" s="35">
        <v>5368</v>
      </c>
      <c r="B5369" s="87">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19.444444444444443</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28.333333333333332</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48.888888888888886</v>
      </c>
      <c r="N5369" s="12"/>
      <c r="O5369" s="12"/>
      <c r="P5369" s="12"/>
    </row>
    <row r="5370" spans="1:16" x14ac:dyDescent="0.25">
      <c r="A5370" s="35">
        <v>5369</v>
      </c>
      <c r="B5370" s="87">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19.444444444444443</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28.333333333333332</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48.888888888888886</v>
      </c>
      <c r="N5370" s="12"/>
      <c r="O5370" s="12"/>
      <c r="P5370" s="12"/>
    </row>
    <row r="5371" spans="1:16" x14ac:dyDescent="0.25">
      <c r="A5371" s="35">
        <v>5370</v>
      </c>
      <c r="B5371" s="87">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19.444444444444443</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48.888888888888886</v>
      </c>
      <c r="N5371" s="12"/>
      <c r="O5371" s="12"/>
      <c r="P5371" s="12"/>
    </row>
    <row r="5372" spans="1:16" x14ac:dyDescent="0.25">
      <c r="A5372" s="35">
        <v>5371</v>
      </c>
      <c r="B5372" s="87">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19.444444444444443</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48.888888888888886</v>
      </c>
      <c r="N5372" s="12"/>
      <c r="O5372" s="12"/>
      <c r="P5372" s="12"/>
    </row>
    <row r="5373" spans="1:16" x14ac:dyDescent="0.25">
      <c r="A5373" s="35">
        <v>5372</v>
      </c>
      <c r="B5373" s="87">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19.444444444444443</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48.888888888888886</v>
      </c>
      <c r="N5373" s="12"/>
      <c r="O5373" s="12"/>
      <c r="P5373" s="12"/>
    </row>
    <row r="5374" spans="1:16" x14ac:dyDescent="0.25">
      <c r="A5374" s="35">
        <v>5373</v>
      </c>
      <c r="B5374" s="87">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48.888888888888886</v>
      </c>
      <c r="N5374" s="12"/>
      <c r="O5374" s="12"/>
      <c r="P5374" s="12"/>
    </row>
    <row r="5375" spans="1:16" x14ac:dyDescent="0.25">
      <c r="A5375" s="35">
        <v>5374</v>
      </c>
      <c r="B5375" s="87">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48.888888888888886</v>
      </c>
      <c r="N5375" s="12"/>
      <c r="O5375" s="12"/>
      <c r="P5375" s="12"/>
    </row>
    <row r="5376" spans="1:16" x14ac:dyDescent="0.25">
      <c r="A5376" s="35">
        <v>5375</v>
      </c>
      <c r="B5376" s="87">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48.888888888888886</v>
      </c>
      <c r="N5376" s="12"/>
      <c r="O5376" s="12"/>
      <c r="P5376" s="12"/>
    </row>
    <row r="5377" spans="1:16" x14ac:dyDescent="0.25">
      <c r="A5377" s="35">
        <v>5376</v>
      </c>
      <c r="B5377" s="87">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48.888888888888886</v>
      </c>
      <c r="N5377" s="12"/>
      <c r="O5377" s="12"/>
      <c r="P5377" s="12"/>
    </row>
    <row r="5378" spans="1:16" x14ac:dyDescent="0.25">
      <c r="A5378" s="35">
        <v>5377</v>
      </c>
      <c r="B5378" s="87">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48.888888888888886</v>
      </c>
      <c r="N5378" s="12"/>
      <c r="O5378" s="12"/>
      <c r="P5378" s="12"/>
    </row>
    <row r="5379" spans="1:16" x14ac:dyDescent="0.25">
      <c r="A5379" s="35">
        <v>5378</v>
      </c>
      <c r="B5379" s="87">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48.888888888888886</v>
      </c>
      <c r="N5379" s="12"/>
      <c r="O5379" s="12"/>
      <c r="P5379" s="12"/>
    </row>
    <row r="5380" spans="1:16" x14ac:dyDescent="0.25">
      <c r="A5380" s="35">
        <v>5379</v>
      </c>
      <c r="B5380" s="87">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48.888888888888886</v>
      </c>
      <c r="N5380" s="12"/>
      <c r="O5380" s="12"/>
      <c r="P5380" s="12"/>
    </row>
    <row r="5381" spans="1:16" x14ac:dyDescent="0.25">
      <c r="A5381" s="35">
        <v>5380</v>
      </c>
      <c r="B5381" s="87">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48.888888888888886</v>
      </c>
      <c r="N5381" s="12"/>
      <c r="O5381" s="12"/>
      <c r="P5381" s="12"/>
    </row>
    <row r="5382" spans="1:16" x14ac:dyDescent="0.25">
      <c r="A5382" s="35">
        <v>5381</v>
      </c>
      <c r="B5382" s="87">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48.888888888888886</v>
      </c>
      <c r="N5382" s="12"/>
      <c r="O5382" s="12"/>
      <c r="P5382" s="12"/>
    </row>
    <row r="5383" spans="1:16" x14ac:dyDescent="0.25">
      <c r="A5383" s="35">
        <v>5382</v>
      </c>
      <c r="B5383" s="87">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48.888888888888886</v>
      </c>
      <c r="N5383" s="12"/>
      <c r="O5383" s="12"/>
      <c r="P5383" s="12"/>
    </row>
    <row r="5384" spans="1:16" x14ac:dyDescent="0.25">
      <c r="A5384" s="35">
        <v>5383</v>
      </c>
      <c r="B5384" s="87">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48.888888888888886</v>
      </c>
      <c r="N5384" s="12"/>
      <c r="O5384" s="12"/>
      <c r="P5384" s="12"/>
    </row>
    <row r="5385" spans="1:16" x14ac:dyDescent="0.25">
      <c r="A5385" s="35">
        <v>5384</v>
      </c>
      <c r="B5385" s="87">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28.333333333333332</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48.888888888888886</v>
      </c>
      <c r="N5385" s="12"/>
      <c r="O5385" s="12"/>
      <c r="P5385" s="12"/>
    </row>
    <row r="5386" spans="1:16" x14ac:dyDescent="0.25">
      <c r="A5386" s="35">
        <v>5385</v>
      </c>
      <c r="B5386" s="87">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28.333333333333332</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48.888888888888886</v>
      </c>
      <c r="N5386" s="12"/>
      <c r="O5386" s="12"/>
      <c r="P5386" s="12"/>
    </row>
    <row r="5387" spans="1:16" x14ac:dyDescent="0.25">
      <c r="A5387" s="35">
        <v>5386</v>
      </c>
      <c r="B5387" s="87">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28.333333333333332</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48.888888888888886</v>
      </c>
      <c r="N5387" s="12"/>
      <c r="O5387" s="12"/>
      <c r="P5387" s="12"/>
    </row>
    <row r="5388" spans="1:16" x14ac:dyDescent="0.25">
      <c r="A5388" s="35">
        <v>5387</v>
      </c>
      <c r="B5388" s="87">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28.333333333333332</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48.888888888888886</v>
      </c>
      <c r="N5388" s="12"/>
      <c r="O5388" s="12"/>
      <c r="P5388" s="12"/>
    </row>
    <row r="5389" spans="1:16" x14ac:dyDescent="0.25">
      <c r="A5389" s="35">
        <v>5388</v>
      </c>
      <c r="B5389" s="87">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28.333333333333332</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48.888888888888886</v>
      </c>
      <c r="N5389" s="12"/>
      <c r="O5389" s="12"/>
      <c r="P5389" s="12"/>
    </row>
    <row r="5390" spans="1:16" x14ac:dyDescent="0.25">
      <c r="A5390" s="35">
        <v>5389</v>
      </c>
      <c r="B5390" s="87">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28.333333333333332</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48.888888888888886</v>
      </c>
      <c r="N5390" s="12"/>
      <c r="O5390" s="12"/>
      <c r="P5390" s="12"/>
    </row>
    <row r="5391" spans="1:16" x14ac:dyDescent="0.25">
      <c r="A5391" s="35">
        <v>5390</v>
      </c>
      <c r="B5391" s="87">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28.333333333333332</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48.888888888888886</v>
      </c>
      <c r="N5391" s="12"/>
      <c r="O5391" s="12"/>
      <c r="P5391" s="12"/>
    </row>
    <row r="5392" spans="1:16" x14ac:dyDescent="0.25">
      <c r="A5392" s="35">
        <v>5391</v>
      </c>
      <c r="B5392" s="87">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19.444444444444443</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28.333333333333332</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48.888888888888886</v>
      </c>
      <c r="N5392" s="12"/>
      <c r="O5392" s="12"/>
      <c r="P5392" s="12"/>
    </row>
    <row r="5393" spans="1:16" x14ac:dyDescent="0.25">
      <c r="A5393" s="35">
        <v>5392</v>
      </c>
      <c r="B5393" s="87">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19.444444444444443</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28.333333333333332</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48.888888888888886</v>
      </c>
      <c r="N5393" s="12"/>
      <c r="O5393" s="12"/>
      <c r="P5393" s="12"/>
    </row>
    <row r="5394" spans="1:16" x14ac:dyDescent="0.25">
      <c r="A5394" s="35">
        <v>5393</v>
      </c>
      <c r="B5394" s="87">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19.444444444444443</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28.333333333333332</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48.888888888888886</v>
      </c>
      <c r="N5394" s="12"/>
      <c r="O5394" s="12"/>
      <c r="P5394" s="12"/>
    </row>
    <row r="5395" spans="1:16" x14ac:dyDescent="0.25">
      <c r="A5395" s="35">
        <v>5394</v>
      </c>
      <c r="B5395" s="87">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19.444444444444443</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48.888888888888886</v>
      </c>
      <c r="N5395" s="12"/>
      <c r="O5395" s="12"/>
      <c r="P5395" s="12"/>
    </row>
    <row r="5396" spans="1:16" x14ac:dyDescent="0.25">
      <c r="A5396" s="35">
        <v>5395</v>
      </c>
      <c r="B5396" s="87">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19.444444444444443</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48.888888888888886</v>
      </c>
      <c r="N5396" s="12"/>
      <c r="O5396" s="12"/>
      <c r="P5396" s="12"/>
    </row>
    <row r="5397" spans="1:16" x14ac:dyDescent="0.25">
      <c r="A5397" s="35">
        <v>5396</v>
      </c>
      <c r="B5397" s="87">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19.444444444444443</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48.888888888888886</v>
      </c>
      <c r="N5397" s="12"/>
      <c r="O5397" s="12"/>
      <c r="P5397" s="12"/>
    </row>
    <row r="5398" spans="1:16" x14ac:dyDescent="0.25">
      <c r="A5398" s="35">
        <v>5397</v>
      </c>
      <c r="B5398" s="87">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48.888888888888886</v>
      </c>
      <c r="N5398" s="12"/>
      <c r="O5398" s="12"/>
      <c r="P5398" s="12"/>
    </row>
    <row r="5399" spans="1:16" x14ac:dyDescent="0.25">
      <c r="A5399" s="35">
        <v>5398</v>
      </c>
      <c r="B5399" s="87">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48.888888888888886</v>
      </c>
      <c r="N5399" s="12"/>
      <c r="O5399" s="12"/>
      <c r="P5399" s="12"/>
    </row>
    <row r="5400" spans="1:16" x14ac:dyDescent="0.25">
      <c r="A5400" s="35">
        <v>5399</v>
      </c>
      <c r="B5400" s="87">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48.888888888888886</v>
      </c>
      <c r="N5400" s="12"/>
      <c r="O5400" s="12"/>
      <c r="P5400" s="12"/>
    </row>
    <row r="5401" spans="1:16" x14ac:dyDescent="0.25">
      <c r="A5401" s="35">
        <v>5400</v>
      </c>
      <c r="B5401" s="87">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48.888888888888886</v>
      </c>
      <c r="N5401" s="12"/>
      <c r="O5401" s="12"/>
      <c r="P5401" s="12"/>
    </row>
    <row r="5402" spans="1:16" x14ac:dyDescent="0.25">
      <c r="A5402" s="35">
        <v>5401</v>
      </c>
      <c r="B5402" s="87">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48.888888888888886</v>
      </c>
      <c r="N5402" s="12"/>
      <c r="O5402" s="12"/>
      <c r="P5402" s="12"/>
    </row>
    <row r="5403" spans="1:16" x14ac:dyDescent="0.25">
      <c r="A5403" s="35">
        <v>5402</v>
      </c>
      <c r="B5403" s="87">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48.888888888888886</v>
      </c>
      <c r="N5403" s="12"/>
      <c r="O5403" s="12"/>
      <c r="P5403" s="12"/>
    </row>
    <row r="5404" spans="1:16" x14ac:dyDescent="0.25">
      <c r="A5404" s="35">
        <v>5403</v>
      </c>
      <c r="B5404" s="87">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48.888888888888886</v>
      </c>
      <c r="N5404" s="12"/>
      <c r="O5404" s="12"/>
      <c r="P5404" s="12"/>
    </row>
    <row r="5405" spans="1:16" x14ac:dyDescent="0.25">
      <c r="A5405" s="35">
        <v>5404</v>
      </c>
      <c r="B5405" s="87">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48.888888888888886</v>
      </c>
      <c r="N5405" s="12"/>
      <c r="O5405" s="12"/>
      <c r="P5405" s="12"/>
    </row>
    <row r="5406" spans="1:16" x14ac:dyDescent="0.25">
      <c r="A5406" s="35">
        <v>5405</v>
      </c>
      <c r="B5406" s="87">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48.888888888888886</v>
      </c>
      <c r="N5406" s="12"/>
      <c r="O5406" s="12"/>
      <c r="P5406" s="12"/>
    </row>
    <row r="5407" spans="1:16" x14ac:dyDescent="0.25">
      <c r="A5407" s="35">
        <v>5406</v>
      </c>
      <c r="B5407" s="87">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48.888888888888886</v>
      </c>
      <c r="N5407" s="12"/>
      <c r="O5407" s="12"/>
      <c r="P5407" s="12"/>
    </row>
    <row r="5408" spans="1:16" x14ac:dyDescent="0.25">
      <c r="A5408" s="35">
        <v>5407</v>
      </c>
      <c r="B5408" s="87">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48.888888888888886</v>
      </c>
      <c r="N5408" s="12"/>
      <c r="O5408" s="12"/>
      <c r="P5408" s="12"/>
    </row>
    <row r="5409" spans="1:16" x14ac:dyDescent="0.25">
      <c r="A5409" s="35">
        <v>5408</v>
      </c>
      <c r="B5409" s="87">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28.333333333333332</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48.888888888888886</v>
      </c>
      <c r="N5409" s="12"/>
      <c r="O5409" s="12"/>
      <c r="P5409" s="12"/>
    </row>
    <row r="5410" spans="1:16" x14ac:dyDescent="0.25">
      <c r="A5410" s="35">
        <v>5409</v>
      </c>
      <c r="B5410" s="87">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28.333333333333332</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48.888888888888886</v>
      </c>
      <c r="N5410" s="12"/>
      <c r="O5410" s="12"/>
      <c r="P5410" s="12"/>
    </row>
    <row r="5411" spans="1:16" x14ac:dyDescent="0.25">
      <c r="A5411" s="35">
        <v>5410</v>
      </c>
      <c r="B5411" s="87">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28.333333333333332</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48.888888888888886</v>
      </c>
      <c r="N5411" s="12"/>
      <c r="O5411" s="12"/>
      <c r="P5411" s="12"/>
    </row>
    <row r="5412" spans="1:16" x14ac:dyDescent="0.25">
      <c r="A5412" s="35">
        <v>5411</v>
      </c>
      <c r="B5412" s="87">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28.333333333333332</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48.888888888888886</v>
      </c>
      <c r="N5412" s="12"/>
      <c r="O5412" s="12"/>
      <c r="P5412" s="12"/>
    </row>
    <row r="5413" spans="1:16" x14ac:dyDescent="0.25">
      <c r="A5413" s="35">
        <v>5412</v>
      </c>
      <c r="B5413" s="87">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28.333333333333332</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48.888888888888886</v>
      </c>
      <c r="N5413" s="12"/>
      <c r="O5413" s="12"/>
      <c r="P5413" s="12"/>
    </row>
    <row r="5414" spans="1:16" x14ac:dyDescent="0.25">
      <c r="A5414" s="35">
        <v>5413</v>
      </c>
      <c r="B5414" s="87">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28.333333333333332</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48.888888888888886</v>
      </c>
      <c r="N5414" s="12"/>
      <c r="O5414" s="12"/>
      <c r="P5414" s="12"/>
    </row>
    <row r="5415" spans="1:16" x14ac:dyDescent="0.25">
      <c r="A5415" s="35">
        <v>5414</v>
      </c>
      <c r="B5415" s="87">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28.333333333333332</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48.888888888888886</v>
      </c>
      <c r="N5415" s="12"/>
      <c r="O5415" s="12"/>
      <c r="P5415" s="12"/>
    </row>
    <row r="5416" spans="1:16" x14ac:dyDescent="0.25">
      <c r="A5416" s="35">
        <v>5415</v>
      </c>
      <c r="B5416" s="87">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19.444444444444443</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28.333333333333332</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48.888888888888886</v>
      </c>
      <c r="N5416" s="12"/>
      <c r="O5416" s="12"/>
      <c r="P5416" s="12"/>
    </row>
    <row r="5417" spans="1:16" x14ac:dyDescent="0.25">
      <c r="A5417" s="35">
        <v>5416</v>
      </c>
      <c r="B5417" s="87">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19.444444444444443</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28.333333333333332</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48.888888888888886</v>
      </c>
      <c r="N5417" s="12"/>
      <c r="O5417" s="12"/>
      <c r="P5417" s="12"/>
    </row>
    <row r="5418" spans="1:16" x14ac:dyDescent="0.25">
      <c r="A5418" s="35">
        <v>5417</v>
      </c>
      <c r="B5418" s="87">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19.444444444444443</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28.333333333333332</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48.888888888888886</v>
      </c>
      <c r="N5418" s="12"/>
      <c r="O5418" s="12"/>
      <c r="P5418" s="12"/>
    </row>
    <row r="5419" spans="1:16" x14ac:dyDescent="0.25">
      <c r="A5419" s="35">
        <v>5418</v>
      </c>
      <c r="B5419" s="87">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19.444444444444443</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48.888888888888886</v>
      </c>
      <c r="N5419" s="12"/>
      <c r="O5419" s="12"/>
      <c r="P5419" s="12"/>
    </row>
    <row r="5420" spans="1:16" x14ac:dyDescent="0.25">
      <c r="A5420" s="35">
        <v>5419</v>
      </c>
      <c r="B5420" s="87">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19.444444444444443</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48.888888888888886</v>
      </c>
      <c r="N5420" s="12"/>
      <c r="O5420" s="12"/>
      <c r="P5420" s="12"/>
    </row>
    <row r="5421" spans="1:16" x14ac:dyDescent="0.25">
      <c r="A5421" s="35">
        <v>5420</v>
      </c>
      <c r="B5421" s="87">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19.444444444444443</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48.888888888888886</v>
      </c>
      <c r="N5421" s="12"/>
      <c r="O5421" s="12"/>
      <c r="P5421" s="12"/>
    </row>
    <row r="5422" spans="1:16" x14ac:dyDescent="0.25">
      <c r="A5422" s="35">
        <v>5421</v>
      </c>
      <c r="B5422" s="87">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48.888888888888886</v>
      </c>
      <c r="N5422" s="12"/>
      <c r="O5422" s="12"/>
      <c r="P5422" s="12"/>
    </row>
    <row r="5423" spans="1:16" x14ac:dyDescent="0.25">
      <c r="A5423" s="35">
        <v>5422</v>
      </c>
      <c r="B5423" s="87">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48.888888888888886</v>
      </c>
      <c r="N5423" s="12"/>
      <c r="O5423" s="12"/>
      <c r="P5423" s="12"/>
    </row>
    <row r="5424" spans="1:16" x14ac:dyDescent="0.25">
      <c r="A5424" s="35">
        <v>5423</v>
      </c>
      <c r="B5424" s="87">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48.888888888888886</v>
      </c>
      <c r="N5424" s="12"/>
      <c r="O5424" s="12"/>
      <c r="P5424" s="12"/>
    </row>
    <row r="5425" spans="1:16" x14ac:dyDescent="0.25">
      <c r="A5425" s="35">
        <v>5424</v>
      </c>
      <c r="B5425" s="87">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48.888888888888886</v>
      </c>
      <c r="N5425" s="12"/>
      <c r="O5425" s="12"/>
      <c r="P5425" s="12"/>
    </row>
    <row r="5426" spans="1:16" x14ac:dyDescent="0.25">
      <c r="A5426" s="35">
        <v>5425</v>
      </c>
      <c r="B5426" s="87">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48.888888888888886</v>
      </c>
      <c r="N5426" s="12"/>
      <c r="O5426" s="12"/>
      <c r="P5426" s="12"/>
    </row>
    <row r="5427" spans="1:16" x14ac:dyDescent="0.25">
      <c r="A5427" s="35">
        <v>5426</v>
      </c>
      <c r="B5427" s="87">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48.888888888888886</v>
      </c>
      <c r="N5427" s="12"/>
      <c r="O5427" s="12"/>
      <c r="P5427" s="12"/>
    </row>
    <row r="5428" spans="1:16" x14ac:dyDescent="0.25">
      <c r="A5428" s="35">
        <v>5427</v>
      </c>
      <c r="B5428" s="87">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48.888888888888886</v>
      </c>
      <c r="N5428" s="12"/>
      <c r="O5428" s="12"/>
      <c r="P5428" s="12"/>
    </row>
    <row r="5429" spans="1:16" x14ac:dyDescent="0.25">
      <c r="A5429" s="35">
        <v>5428</v>
      </c>
      <c r="B5429" s="87">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48.888888888888886</v>
      </c>
      <c r="N5429" s="12"/>
      <c r="O5429" s="12"/>
      <c r="P5429" s="12"/>
    </row>
    <row r="5430" spans="1:16" x14ac:dyDescent="0.25">
      <c r="A5430" s="35">
        <v>5429</v>
      </c>
      <c r="B5430" s="87">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48.888888888888886</v>
      </c>
      <c r="N5430" s="12"/>
      <c r="O5430" s="12"/>
      <c r="P5430" s="12"/>
    </row>
    <row r="5431" spans="1:16" x14ac:dyDescent="0.25">
      <c r="A5431" s="35">
        <v>5430</v>
      </c>
      <c r="B5431" s="87">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48.888888888888886</v>
      </c>
      <c r="N5431" s="12"/>
      <c r="O5431" s="12"/>
      <c r="P5431" s="12"/>
    </row>
    <row r="5432" spans="1:16" x14ac:dyDescent="0.25">
      <c r="A5432" s="35">
        <v>5431</v>
      </c>
      <c r="B5432" s="87">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48.888888888888886</v>
      </c>
      <c r="N5432" s="12"/>
      <c r="O5432" s="12"/>
      <c r="P5432" s="12"/>
    </row>
    <row r="5433" spans="1:16" x14ac:dyDescent="0.25">
      <c r="A5433" s="35">
        <v>5432</v>
      </c>
      <c r="B5433" s="87">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28.333333333333332</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48.888888888888886</v>
      </c>
      <c r="N5433" s="12"/>
      <c r="O5433" s="12"/>
      <c r="P5433" s="12"/>
    </row>
    <row r="5434" spans="1:16" x14ac:dyDescent="0.25">
      <c r="A5434" s="35">
        <v>5433</v>
      </c>
      <c r="B5434" s="87">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28.333333333333332</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48.888888888888886</v>
      </c>
      <c r="N5434" s="12"/>
      <c r="O5434" s="12"/>
      <c r="P5434" s="12"/>
    </row>
    <row r="5435" spans="1:16" x14ac:dyDescent="0.25">
      <c r="A5435" s="35">
        <v>5434</v>
      </c>
      <c r="B5435" s="87">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28.333333333333332</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48.888888888888886</v>
      </c>
      <c r="N5435" s="12"/>
      <c r="O5435" s="12"/>
      <c r="P5435" s="12"/>
    </row>
    <row r="5436" spans="1:16" x14ac:dyDescent="0.25">
      <c r="A5436" s="35">
        <v>5435</v>
      </c>
      <c r="B5436" s="87">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28.333333333333332</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48.888888888888886</v>
      </c>
      <c r="N5436" s="12"/>
      <c r="O5436" s="12"/>
      <c r="P5436" s="12"/>
    </row>
    <row r="5437" spans="1:16" x14ac:dyDescent="0.25">
      <c r="A5437" s="35">
        <v>5436</v>
      </c>
      <c r="B5437" s="87">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28.333333333333332</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48.888888888888886</v>
      </c>
      <c r="N5437" s="12"/>
      <c r="O5437" s="12"/>
      <c r="P5437" s="12"/>
    </row>
    <row r="5438" spans="1:16" x14ac:dyDescent="0.25">
      <c r="A5438" s="35">
        <v>5437</v>
      </c>
      <c r="B5438" s="87">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28.333333333333332</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48.888888888888886</v>
      </c>
      <c r="N5438" s="12"/>
      <c r="O5438" s="12"/>
      <c r="P5438" s="12"/>
    </row>
    <row r="5439" spans="1:16" x14ac:dyDescent="0.25">
      <c r="A5439" s="35">
        <v>5438</v>
      </c>
      <c r="B5439" s="87">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28.333333333333332</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48.888888888888886</v>
      </c>
      <c r="N5439" s="12"/>
      <c r="O5439" s="12"/>
      <c r="P5439" s="12"/>
    </row>
    <row r="5440" spans="1:16" x14ac:dyDescent="0.25">
      <c r="A5440" s="35">
        <v>5439</v>
      </c>
      <c r="B5440" s="87">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19.444444444444443</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28.333333333333332</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48.888888888888886</v>
      </c>
      <c r="N5440" s="12"/>
      <c r="O5440" s="12"/>
      <c r="P5440" s="12"/>
    </row>
    <row r="5441" spans="1:16" x14ac:dyDescent="0.25">
      <c r="A5441" s="35">
        <v>5440</v>
      </c>
      <c r="B5441" s="87">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19.444444444444443</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28.333333333333332</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48.888888888888886</v>
      </c>
      <c r="N5441" s="12"/>
      <c r="O5441" s="12"/>
      <c r="P5441" s="12"/>
    </row>
    <row r="5442" spans="1:16" x14ac:dyDescent="0.25">
      <c r="A5442" s="35">
        <v>5441</v>
      </c>
      <c r="B5442" s="87">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19.444444444444443</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28.333333333333332</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48.888888888888886</v>
      </c>
      <c r="N5442" s="12"/>
      <c r="O5442" s="12"/>
      <c r="P5442" s="12"/>
    </row>
    <row r="5443" spans="1:16" x14ac:dyDescent="0.25">
      <c r="A5443" s="35">
        <v>5442</v>
      </c>
      <c r="B5443" s="87">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19.444444444444443</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48.888888888888886</v>
      </c>
      <c r="N5443" s="12"/>
      <c r="O5443" s="12"/>
      <c r="P5443" s="12"/>
    </row>
    <row r="5444" spans="1:16" x14ac:dyDescent="0.25">
      <c r="A5444" s="35">
        <v>5443</v>
      </c>
      <c r="B5444" s="87">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19.444444444444443</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48.888888888888886</v>
      </c>
      <c r="N5444" s="12"/>
      <c r="O5444" s="12"/>
      <c r="P5444" s="12"/>
    </row>
    <row r="5445" spans="1:16" x14ac:dyDescent="0.25">
      <c r="A5445" s="35">
        <v>5444</v>
      </c>
      <c r="B5445" s="87">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19.444444444444443</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48.888888888888886</v>
      </c>
      <c r="N5445" s="12"/>
      <c r="O5445" s="12"/>
      <c r="P5445" s="12"/>
    </row>
    <row r="5446" spans="1:16" x14ac:dyDescent="0.25">
      <c r="A5446" s="35">
        <v>5445</v>
      </c>
      <c r="B5446" s="87">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48.888888888888886</v>
      </c>
      <c r="N5446" s="12"/>
      <c r="O5446" s="12"/>
      <c r="P5446" s="12"/>
    </row>
    <row r="5447" spans="1:16" x14ac:dyDescent="0.25">
      <c r="A5447" s="35">
        <v>5446</v>
      </c>
      <c r="B5447" s="87">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48.888888888888886</v>
      </c>
      <c r="N5447" s="12"/>
      <c r="O5447" s="12"/>
      <c r="P5447" s="12"/>
    </row>
    <row r="5448" spans="1:16" x14ac:dyDescent="0.25">
      <c r="A5448" s="35">
        <v>5447</v>
      </c>
      <c r="B5448" s="87">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48.888888888888886</v>
      </c>
      <c r="N5448" s="12"/>
      <c r="O5448" s="12"/>
      <c r="P5448" s="12"/>
    </row>
    <row r="5449" spans="1:16" x14ac:dyDescent="0.25">
      <c r="A5449" s="35">
        <v>5448</v>
      </c>
      <c r="B5449" s="87">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48.888888888888886</v>
      </c>
      <c r="N5449" s="12"/>
      <c r="O5449" s="12"/>
      <c r="P5449" s="12"/>
    </row>
    <row r="5450" spans="1:16" x14ac:dyDescent="0.25">
      <c r="A5450" s="35">
        <v>5449</v>
      </c>
      <c r="B5450" s="87">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48.888888888888886</v>
      </c>
      <c r="N5450" s="12"/>
      <c r="O5450" s="12"/>
      <c r="P5450" s="12"/>
    </row>
    <row r="5451" spans="1:16" x14ac:dyDescent="0.25">
      <c r="A5451" s="35">
        <v>5450</v>
      </c>
      <c r="B5451" s="87">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48.888888888888886</v>
      </c>
      <c r="N5451" s="12"/>
      <c r="O5451" s="12"/>
      <c r="P5451" s="12"/>
    </row>
    <row r="5452" spans="1:16" x14ac:dyDescent="0.25">
      <c r="A5452" s="35">
        <v>5451</v>
      </c>
      <c r="B5452" s="87">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48.888888888888886</v>
      </c>
      <c r="N5452" s="12"/>
      <c r="O5452" s="12"/>
      <c r="P5452" s="12"/>
    </row>
    <row r="5453" spans="1:16" x14ac:dyDescent="0.25">
      <c r="A5453" s="35">
        <v>5452</v>
      </c>
      <c r="B5453" s="87">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48.888888888888886</v>
      </c>
      <c r="N5453" s="12"/>
      <c r="O5453" s="12"/>
      <c r="P5453" s="12"/>
    </row>
    <row r="5454" spans="1:16" x14ac:dyDescent="0.25">
      <c r="A5454" s="35">
        <v>5453</v>
      </c>
      <c r="B5454" s="87">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48.888888888888886</v>
      </c>
      <c r="N5454" s="12"/>
      <c r="O5454" s="12"/>
      <c r="P5454" s="12"/>
    </row>
    <row r="5455" spans="1:16" x14ac:dyDescent="0.25">
      <c r="A5455" s="35">
        <v>5454</v>
      </c>
      <c r="B5455" s="87">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48.888888888888886</v>
      </c>
      <c r="N5455" s="12"/>
      <c r="O5455" s="12"/>
      <c r="P5455" s="12"/>
    </row>
    <row r="5456" spans="1:16" x14ac:dyDescent="0.25">
      <c r="A5456" s="35">
        <v>5455</v>
      </c>
      <c r="B5456" s="87">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48.888888888888886</v>
      </c>
      <c r="N5456" s="12"/>
      <c r="O5456" s="12"/>
      <c r="P5456" s="12"/>
    </row>
    <row r="5457" spans="1:16" x14ac:dyDescent="0.25">
      <c r="A5457" s="35">
        <v>5456</v>
      </c>
      <c r="B5457" s="87">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28.333333333333332</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48.888888888888886</v>
      </c>
      <c r="N5457" s="12"/>
      <c r="O5457" s="12"/>
      <c r="P5457" s="12"/>
    </row>
    <row r="5458" spans="1:16" x14ac:dyDescent="0.25">
      <c r="A5458" s="35">
        <v>5457</v>
      </c>
      <c r="B5458" s="87">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28.333333333333332</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48.888888888888886</v>
      </c>
      <c r="N5458" s="12"/>
      <c r="O5458" s="12"/>
      <c r="P5458" s="12"/>
    </row>
    <row r="5459" spans="1:16" x14ac:dyDescent="0.25">
      <c r="A5459" s="35">
        <v>5458</v>
      </c>
      <c r="B5459" s="87">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28.333333333333332</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48.888888888888886</v>
      </c>
      <c r="N5459" s="12"/>
      <c r="O5459" s="12"/>
      <c r="P5459" s="12"/>
    </row>
    <row r="5460" spans="1:16" x14ac:dyDescent="0.25">
      <c r="A5460" s="35">
        <v>5459</v>
      </c>
      <c r="B5460" s="87">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28.333333333333332</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48.888888888888886</v>
      </c>
      <c r="N5460" s="12"/>
      <c r="O5460" s="12"/>
      <c r="P5460" s="12"/>
    </row>
    <row r="5461" spans="1:16" x14ac:dyDescent="0.25">
      <c r="A5461" s="35">
        <v>5460</v>
      </c>
      <c r="B5461" s="87">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28.333333333333332</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48.888888888888886</v>
      </c>
      <c r="N5461" s="12"/>
      <c r="O5461" s="12"/>
      <c r="P5461" s="12"/>
    </row>
    <row r="5462" spans="1:16" x14ac:dyDescent="0.25">
      <c r="A5462" s="35">
        <v>5461</v>
      </c>
      <c r="B5462" s="87">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28.333333333333332</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48.888888888888886</v>
      </c>
      <c r="N5462" s="12"/>
      <c r="O5462" s="12"/>
      <c r="P5462" s="12"/>
    </row>
    <row r="5463" spans="1:16" x14ac:dyDescent="0.25">
      <c r="A5463" s="35">
        <v>5462</v>
      </c>
      <c r="B5463" s="87">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28.333333333333332</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48.888888888888886</v>
      </c>
      <c r="N5463" s="12"/>
      <c r="O5463" s="12"/>
      <c r="P5463" s="12"/>
    </row>
    <row r="5464" spans="1:16" x14ac:dyDescent="0.25">
      <c r="A5464" s="35">
        <v>5463</v>
      </c>
      <c r="B5464" s="87">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19.444444444444443</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28.333333333333332</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48.888888888888886</v>
      </c>
      <c r="N5464" s="12"/>
      <c r="O5464" s="12"/>
      <c r="P5464" s="12"/>
    </row>
    <row r="5465" spans="1:16" x14ac:dyDescent="0.25">
      <c r="A5465" s="35">
        <v>5464</v>
      </c>
      <c r="B5465" s="87">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19.444444444444443</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28.333333333333332</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48.888888888888886</v>
      </c>
      <c r="N5465" s="12"/>
      <c r="O5465" s="12"/>
      <c r="P5465" s="12"/>
    </row>
    <row r="5466" spans="1:16" x14ac:dyDescent="0.25">
      <c r="A5466" s="35">
        <v>5465</v>
      </c>
      <c r="B5466" s="87">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19.444444444444443</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28.333333333333332</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48.888888888888886</v>
      </c>
      <c r="N5466" s="12"/>
      <c r="O5466" s="12"/>
      <c r="P5466" s="12"/>
    </row>
    <row r="5467" spans="1:16" x14ac:dyDescent="0.25">
      <c r="A5467" s="35">
        <v>5466</v>
      </c>
      <c r="B5467" s="87">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19.444444444444443</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48.888888888888886</v>
      </c>
      <c r="N5467" s="12"/>
      <c r="O5467" s="12"/>
      <c r="P5467" s="12"/>
    </row>
    <row r="5468" spans="1:16" x14ac:dyDescent="0.25">
      <c r="A5468" s="35">
        <v>5467</v>
      </c>
      <c r="B5468" s="87">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19.444444444444443</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48.888888888888886</v>
      </c>
      <c r="N5468" s="12"/>
      <c r="O5468" s="12"/>
      <c r="P5468" s="12"/>
    </row>
    <row r="5469" spans="1:16" x14ac:dyDescent="0.25">
      <c r="A5469" s="35">
        <v>5468</v>
      </c>
      <c r="B5469" s="87">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19.444444444444443</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48.888888888888886</v>
      </c>
      <c r="N5469" s="12"/>
      <c r="O5469" s="12"/>
      <c r="P5469" s="12"/>
    </row>
    <row r="5470" spans="1:16" x14ac:dyDescent="0.25">
      <c r="A5470" s="35">
        <v>5469</v>
      </c>
      <c r="B5470" s="87">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48.888888888888886</v>
      </c>
      <c r="N5470" s="12"/>
      <c r="O5470" s="12"/>
      <c r="P5470" s="12"/>
    </row>
    <row r="5471" spans="1:16" x14ac:dyDescent="0.25">
      <c r="A5471" s="35">
        <v>5470</v>
      </c>
      <c r="B5471" s="87">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48.888888888888886</v>
      </c>
      <c r="N5471" s="12"/>
      <c r="O5471" s="12"/>
      <c r="P5471" s="12"/>
    </row>
    <row r="5472" spans="1:16" x14ac:dyDescent="0.25">
      <c r="A5472" s="35">
        <v>5471</v>
      </c>
      <c r="B5472" s="87">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48.888888888888886</v>
      </c>
      <c r="N5472" s="12"/>
      <c r="O5472" s="12"/>
      <c r="P5472" s="12"/>
    </row>
    <row r="5473" spans="1:16" x14ac:dyDescent="0.25">
      <c r="A5473" s="35">
        <v>5472</v>
      </c>
      <c r="B5473" s="87">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48.888888888888886</v>
      </c>
      <c r="N5473" s="12"/>
      <c r="O5473" s="12"/>
      <c r="P5473" s="12"/>
    </row>
    <row r="5474" spans="1:16" x14ac:dyDescent="0.25">
      <c r="A5474" s="35">
        <v>5473</v>
      </c>
      <c r="B5474" s="87">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48.888888888888886</v>
      </c>
      <c r="N5474" s="12"/>
      <c r="O5474" s="12"/>
      <c r="P5474" s="12"/>
    </row>
    <row r="5475" spans="1:16" x14ac:dyDescent="0.25">
      <c r="A5475" s="35">
        <v>5474</v>
      </c>
      <c r="B5475" s="87">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48.888888888888886</v>
      </c>
      <c r="N5475" s="12"/>
      <c r="O5475" s="12"/>
      <c r="P5475" s="12"/>
    </row>
    <row r="5476" spans="1:16" x14ac:dyDescent="0.25">
      <c r="A5476" s="35">
        <v>5475</v>
      </c>
      <c r="B5476" s="87">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48.888888888888886</v>
      </c>
      <c r="N5476" s="12"/>
      <c r="O5476" s="12"/>
      <c r="P5476" s="12"/>
    </row>
    <row r="5477" spans="1:16" x14ac:dyDescent="0.25">
      <c r="A5477" s="35">
        <v>5476</v>
      </c>
      <c r="B5477" s="87">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48.888888888888886</v>
      </c>
      <c r="N5477" s="12"/>
      <c r="O5477" s="12"/>
      <c r="P5477" s="12"/>
    </row>
    <row r="5478" spans="1:16" x14ac:dyDescent="0.25">
      <c r="A5478" s="35">
        <v>5477</v>
      </c>
      <c r="B5478" s="87">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48.888888888888886</v>
      </c>
      <c r="N5478" s="12"/>
      <c r="O5478" s="12"/>
      <c r="P5478" s="12"/>
    </row>
    <row r="5479" spans="1:16" x14ac:dyDescent="0.25">
      <c r="A5479" s="35">
        <v>5478</v>
      </c>
      <c r="B5479" s="87">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48.888888888888886</v>
      </c>
      <c r="N5479" s="12"/>
      <c r="O5479" s="12"/>
      <c r="P5479" s="12"/>
    </row>
    <row r="5480" spans="1:16" x14ac:dyDescent="0.25">
      <c r="A5480" s="35">
        <v>5479</v>
      </c>
      <c r="B5480" s="87">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48.888888888888886</v>
      </c>
      <c r="N5480" s="12"/>
      <c r="O5480" s="12"/>
      <c r="P5480" s="12"/>
    </row>
    <row r="5481" spans="1:16" x14ac:dyDescent="0.25">
      <c r="A5481" s="35">
        <v>5480</v>
      </c>
      <c r="B5481" s="87">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28.333333333333332</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48.888888888888886</v>
      </c>
      <c r="N5481" s="12"/>
      <c r="O5481" s="12"/>
      <c r="P5481" s="12"/>
    </row>
    <row r="5482" spans="1:16" x14ac:dyDescent="0.25">
      <c r="A5482" s="35">
        <v>5481</v>
      </c>
      <c r="B5482" s="87">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28.333333333333332</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48.888888888888886</v>
      </c>
      <c r="N5482" s="12"/>
      <c r="O5482" s="12"/>
      <c r="P5482" s="12"/>
    </row>
    <row r="5483" spans="1:16" x14ac:dyDescent="0.25">
      <c r="A5483" s="35">
        <v>5482</v>
      </c>
      <c r="B5483" s="87">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28.333333333333332</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48.888888888888886</v>
      </c>
      <c r="N5483" s="12"/>
      <c r="O5483" s="12"/>
      <c r="P5483" s="12"/>
    </row>
    <row r="5484" spans="1:16" x14ac:dyDescent="0.25">
      <c r="A5484" s="35">
        <v>5483</v>
      </c>
      <c r="B5484" s="87">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28.333333333333332</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48.888888888888886</v>
      </c>
      <c r="N5484" s="12"/>
      <c r="O5484" s="12"/>
      <c r="P5484" s="12"/>
    </row>
    <row r="5485" spans="1:16" x14ac:dyDescent="0.25">
      <c r="A5485" s="35">
        <v>5484</v>
      </c>
      <c r="B5485" s="87">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28.333333333333332</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48.888888888888886</v>
      </c>
      <c r="N5485" s="12"/>
      <c r="O5485" s="12"/>
      <c r="P5485" s="12"/>
    </row>
    <row r="5486" spans="1:16" x14ac:dyDescent="0.25">
      <c r="A5486" s="35">
        <v>5485</v>
      </c>
      <c r="B5486" s="87">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28.333333333333332</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48.888888888888886</v>
      </c>
      <c r="N5486" s="12"/>
      <c r="O5486" s="12"/>
      <c r="P5486" s="12"/>
    </row>
    <row r="5487" spans="1:16" x14ac:dyDescent="0.25">
      <c r="A5487" s="35">
        <v>5486</v>
      </c>
      <c r="B5487" s="87">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28.333333333333332</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48.888888888888886</v>
      </c>
      <c r="N5487" s="12"/>
      <c r="O5487" s="12"/>
      <c r="P5487" s="12"/>
    </row>
    <row r="5488" spans="1:16" x14ac:dyDescent="0.25">
      <c r="A5488" s="35">
        <v>5487</v>
      </c>
      <c r="B5488" s="87">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19.444444444444443</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28.333333333333332</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48.888888888888886</v>
      </c>
      <c r="N5488" s="12"/>
      <c r="O5488" s="12"/>
      <c r="P5488" s="12"/>
    </row>
    <row r="5489" spans="1:16" x14ac:dyDescent="0.25">
      <c r="A5489" s="35">
        <v>5488</v>
      </c>
      <c r="B5489" s="87">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19.444444444444443</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28.333333333333332</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48.888888888888886</v>
      </c>
      <c r="N5489" s="12"/>
      <c r="O5489" s="12"/>
      <c r="P5489" s="12"/>
    </row>
    <row r="5490" spans="1:16" x14ac:dyDescent="0.25">
      <c r="A5490" s="35">
        <v>5489</v>
      </c>
      <c r="B5490" s="87">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19.444444444444443</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28.333333333333332</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48.888888888888886</v>
      </c>
      <c r="N5490" s="12"/>
      <c r="O5490" s="12"/>
      <c r="P5490" s="12"/>
    </row>
    <row r="5491" spans="1:16" x14ac:dyDescent="0.25">
      <c r="A5491" s="35">
        <v>5490</v>
      </c>
      <c r="B5491" s="87">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19.444444444444443</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48.888888888888886</v>
      </c>
      <c r="N5491" s="12"/>
      <c r="O5491" s="12"/>
      <c r="P5491" s="12"/>
    </row>
    <row r="5492" spans="1:16" x14ac:dyDescent="0.25">
      <c r="A5492" s="35">
        <v>5491</v>
      </c>
      <c r="B5492" s="87">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19.444444444444443</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48.888888888888886</v>
      </c>
      <c r="N5492" s="12"/>
      <c r="O5492" s="12"/>
      <c r="P5492" s="12"/>
    </row>
    <row r="5493" spans="1:16" x14ac:dyDescent="0.25">
      <c r="A5493" s="35">
        <v>5492</v>
      </c>
      <c r="B5493" s="87">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19.444444444444443</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48.888888888888886</v>
      </c>
      <c r="N5493" s="12"/>
      <c r="O5493" s="12"/>
      <c r="P5493" s="12"/>
    </row>
    <row r="5494" spans="1:16" x14ac:dyDescent="0.25">
      <c r="A5494" s="35">
        <v>5493</v>
      </c>
      <c r="B5494" s="87">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48.888888888888886</v>
      </c>
      <c r="N5494" s="12"/>
      <c r="O5494" s="12"/>
      <c r="P5494" s="12"/>
    </row>
    <row r="5495" spans="1:16" x14ac:dyDescent="0.25">
      <c r="A5495" s="35">
        <v>5494</v>
      </c>
      <c r="B5495" s="87">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48.888888888888886</v>
      </c>
      <c r="N5495" s="12"/>
      <c r="O5495" s="12"/>
      <c r="P5495" s="12"/>
    </row>
    <row r="5496" spans="1:16" x14ac:dyDescent="0.25">
      <c r="A5496" s="35">
        <v>5495</v>
      </c>
      <c r="B5496" s="87">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48.888888888888886</v>
      </c>
      <c r="N5496" s="12"/>
      <c r="O5496" s="12"/>
      <c r="P5496" s="12"/>
    </row>
    <row r="5497" spans="1:16" x14ac:dyDescent="0.25">
      <c r="A5497" s="35">
        <v>5496</v>
      </c>
      <c r="B5497" s="87">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48.888888888888886</v>
      </c>
      <c r="N5497" s="12"/>
      <c r="O5497" s="12"/>
      <c r="P5497" s="12"/>
    </row>
    <row r="5498" spans="1:16" x14ac:dyDescent="0.25">
      <c r="A5498" s="35">
        <v>5497</v>
      </c>
      <c r="B5498" s="87">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48.888888888888886</v>
      </c>
      <c r="N5498" s="12"/>
      <c r="O5498" s="12"/>
      <c r="P5498" s="12"/>
    </row>
    <row r="5499" spans="1:16" x14ac:dyDescent="0.25">
      <c r="A5499" s="35">
        <v>5498</v>
      </c>
      <c r="B5499" s="87">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48.888888888888886</v>
      </c>
      <c r="N5499" s="12"/>
      <c r="O5499" s="12"/>
      <c r="P5499" s="12"/>
    </row>
    <row r="5500" spans="1:16" x14ac:dyDescent="0.25">
      <c r="A5500" s="35">
        <v>5499</v>
      </c>
      <c r="B5500" s="87">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48.888888888888886</v>
      </c>
      <c r="N5500" s="12"/>
      <c r="O5500" s="12"/>
      <c r="P5500" s="12"/>
    </row>
    <row r="5501" spans="1:16" x14ac:dyDescent="0.25">
      <c r="A5501" s="35">
        <v>5500</v>
      </c>
      <c r="B5501" s="87">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48.888888888888886</v>
      </c>
      <c r="N5501" s="12"/>
      <c r="O5501" s="12"/>
      <c r="P5501" s="12"/>
    </row>
    <row r="5502" spans="1:16" x14ac:dyDescent="0.25">
      <c r="A5502" s="35">
        <v>5501</v>
      </c>
      <c r="B5502" s="87">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48.888888888888886</v>
      </c>
      <c r="N5502" s="12"/>
      <c r="O5502" s="12"/>
      <c r="P5502" s="12"/>
    </row>
    <row r="5503" spans="1:16" x14ac:dyDescent="0.25">
      <c r="A5503" s="35">
        <v>5502</v>
      </c>
      <c r="B5503" s="87">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48.888888888888886</v>
      </c>
      <c r="N5503" s="12"/>
      <c r="O5503" s="12"/>
      <c r="P5503" s="12"/>
    </row>
    <row r="5504" spans="1:16" x14ac:dyDescent="0.25">
      <c r="A5504" s="35">
        <v>5503</v>
      </c>
      <c r="B5504" s="87">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48.888888888888886</v>
      </c>
      <c r="N5504" s="12"/>
      <c r="O5504" s="12"/>
      <c r="P5504" s="12"/>
    </row>
    <row r="5505" spans="1:16" x14ac:dyDescent="0.25">
      <c r="A5505" s="35">
        <v>5504</v>
      </c>
      <c r="B5505" s="87">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28.333333333333332</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48.888888888888886</v>
      </c>
      <c r="N5505" s="12"/>
      <c r="O5505" s="12"/>
      <c r="P5505" s="12"/>
    </row>
    <row r="5506" spans="1:16" x14ac:dyDescent="0.25">
      <c r="A5506" s="35">
        <v>5505</v>
      </c>
      <c r="B5506" s="87">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28.333333333333332</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48.888888888888886</v>
      </c>
      <c r="N5506" s="12"/>
      <c r="O5506" s="12"/>
      <c r="P5506" s="12"/>
    </row>
    <row r="5507" spans="1:16" x14ac:dyDescent="0.25">
      <c r="A5507" s="35">
        <v>5506</v>
      </c>
      <c r="B5507" s="87">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28.333333333333332</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48.888888888888886</v>
      </c>
      <c r="N5507" s="12"/>
      <c r="O5507" s="12"/>
      <c r="P5507" s="12"/>
    </row>
    <row r="5508" spans="1:16" x14ac:dyDescent="0.25">
      <c r="A5508" s="35">
        <v>5507</v>
      </c>
      <c r="B5508" s="87">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28.333333333333332</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48.888888888888886</v>
      </c>
      <c r="N5508" s="12"/>
      <c r="O5508" s="12"/>
      <c r="P5508" s="12"/>
    </row>
    <row r="5509" spans="1:16" x14ac:dyDescent="0.25">
      <c r="A5509" s="35">
        <v>5508</v>
      </c>
      <c r="B5509" s="87">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28.333333333333332</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48.888888888888886</v>
      </c>
      <c r="N5509" s="12"/>
      <c r="O5509" s="12"/>
      <c r="P5509" s="12"/>
    </row>
    <row r="5510" spans="1:16" x14ac:dyDescent="0.25">
      <c r="A5510" s="35">
        <v>5509</v>
      </c>
      <c r="B5510" s="87">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28.333333333333332</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48.888888888888886</v>
      </c>
      <c r="N5510" s="12"/>
      <c r="O5510" s="12"/>
      <c r="P5510" s="12"/>
    </row>
    <row r="5511" spans="1:16" x14ac:dyDescent="0.25">
      <c r="A5511" s="35">
        <v>5510</v>
      </c>
      <c r="B5511" s="87">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28.333333333333332</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48.888888888888886</v>
      </c>
      <c r="N5511" s="12"/>
      <c r="O5511" s="12"/>
      <c r="P5511" s="12"/>
    </row>
    <row r="5512" spans="1:16" x14ac:dyDescent="0.25">
      <c r="A5512" s="35">
        <v>5511</v>
      </c>
      <c r="B5512" s="87">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19.444444444444443</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28.333333333333332</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48.888888888888886</v>
      </c>
      <c r="N5512" s="12"/>
      <c r="O5512" s="12"/>
      <c r="P5512" s="12"/>
    </row>
    <row r="5513" spans="1:16" x14ac:dyDescent="0.25">
      <c r="A5513" s="35">
        <v>5512</v>
      </c>
      <c r="B5513" s="87">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19.444444444444443</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28.333333333333332</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48.888888888888886</v>
      </c>
      <c r="N5513" s="12"/>
      <c r="O5513" s="12"/>
      <c r="P5513" s="12"/>
    </row>
    <row r="5514" spans="1:16" x14ac:dyDescent="0.25">
      <c r="A5514" s="35">
        <v>5513</v>
      </c>
      <c r="B5514" s="87">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19.444444444444443</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28.333333333333332</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48.888888888888886</v>
      </c>
      <c r="N5514" s="12"/>
      <c r="O5514" s="12"/>
      <c r="P5514" s="12"/>
    </row>
    <row r="5515" spans="1:16" x14ac:dyDescent="0.25">
      <c r="A5515" s="35">
        <v>5514</v>
      </c>
      <c r="B5515" s="87">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19.444444444444443</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48.888888888888886</v>
      </c>
      <c r="N5515" s="12"/>
      <c r="O5515" s="12"/>
      <c r="P5515" s="12"/>
    </row>
    <row r="5516" spans="1:16" x14ac:dyDescent="0.25">
      <c r="A5516" s="35">
        <v>5515</v>
      </c>
      <c r="B5516" s="87">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19.444444444444443</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48.888888888888886</v>
      </c>
      <c r="N5516" s="12"/>
      <c r="O5516" s="12"/>
      <c r="P5516" s="12"/>
    </row>
    <row r="5517" spans="1:16" x14ac:dyDescent="0.25">
      <c r="A5517" s="35">
        <v>5516</v>
      </c>
      <c r="B5517" s="87">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19.444444444444443</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48.888888888888886</v>
      </c>
      <c r="N5517" s="12"/>
      <c r="O5517" s="12"/>
      <c r="P5517" s="12"/>
    </row>
    <row r="5518" spans="1:16" x14ac:dyDescent="0.25">
      <c r="A5518" s="35">
        <v>5517</v>
      </c>
      <c r="B5518" s="87">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48.888888888888886</v>
      </c>
      <c r="N5518" s="12"/>
      <c r="O5518" s="12"/>
      <c r="P5518" s="12"/>
    </row>
    <row r="5519" spans="1:16" x14ac:dyDescent="0.25">
      <c r="A5519" s="35">
        <v>5518</v>
      </c>
      <c r="B5519" s="87">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48.888888888888886</v>
      </c>
      <c r="N5519" s="12"/>
      <c r="O5519" s="12"/>
      <c r="P5519" s="12"/>
    </row>
    <row r="5520" spans="1:16" x14ac:dyDescent="0.25">
      <c r="A5520" s="35">
        <v>5519</v>
      </c>
      <c r="B5520" s="87">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48.888888888888886</v>
      </c>
      <c r="N5520" s="12"/>
      <c r="O5520" s="12"/>
      <c r="P5520" s="12"/>
    </row>
    <row r="5521" spans="1:16" x14ac:dyDescent="0.25">
      <c r="A5521" s="35">
        <v>5520</v>
      </c>
      <c r="B5521" s="87">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48.888888888888886</v>
      </c>
      <c r="N5521" s="12"/>
      <c r="O5521" s="12"/>
      <c r="P5521" s="12"/>
    </row>
    <row r="5522" spans="1:16" x14ac:dyDescent="0.25">
      <c r="A5522" s="35">
        <v>5521</v>
      </c>
      <c r="B5522" s="87">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48.888888888888886</v>
      </c>
      <c r="N5522" s="12"/>
      <c r="O5522" s="12"/>
      <c r="P5522" s="12"/>
    </row>
    <row r="5523" spans="1:16" x14ac:dyDescent="0.25">
      <c r="A5523" s="35">
        <v>5522</v>
      </c>
      <c r="B5523" s="87">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48.888888888888886</v>
      </c>
      <c r="N5523" s="12"/>
      <c r="O5523" s="12"/>
      <c r="P5523" s="12"/>
    </row>
    <row r="5524" spans="1:16" x14ac:dyDescent="0.25">
      <c r="A5524" s="35">
        <v>5523</v>
      </c>
      <c r="B5524" s="87">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48.888888888888886</v>
      </c>
      <c r="N5524" s="12"/>
      <c r="O5524" s="12"/>
      <c r="P5524" s="12"/>
    </row>
    <row r="5525" spans="1:16" x14ac:dyDescent="0.25">
      <c r="A5525" s="35">
        <v>5524</v>
      </c>
      <c r="B5525" s="87">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48.888888888888886</v>
      </c>
      <c r="N5525" s="12"/>
      <c r="O5525" s="12"/>
      <c r="P5525" s="12"/>
    </row>
    <row r="5526" spans="1:16" x14ac:dyDescent="0.25">
      <c r="A5526" s="35">
        <v>5525</v>
      </c>
      <c r="B5526" s="87">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48.888888888888886</v>
      </c>
      <c r="N5526" s="12"/>
      <c r="O5526" s="12"/>
      <c r="P5526" s="12"/>
    </row>
    <row r="5527" spans="1:16" x14ac:dyDescent="0.25">
      <c r="A5527" s="35">
        <v>5526</v>
      </c>
      <c r="B5527" s="87">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48.888888888888886</v>
      </c>
      <c r="N5527" s="12"/>
      <c r="O5527" s="12"/>
      <c r="P5527" s="12"/>
    </row>
    <row r="5528" spans="1:16" x14ac:dyDescent="0.25">
      <c r="A5528" s="35">
        <v>5527</v>
      </c>
      <c r="B5528" s="87">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48.888888888888886</v>
      </c>
      <c r="N5528" s="12"/>
      <c r="O5528" s="12"/>
      <c r="P5528" s="12"/>
    </row>
    <row r="5529" spans="1:16" x14ac:dyDescent="0.25">
      <c r="A5529" s="35">
        <v>5528</v>
      </c>
      <c r="B5529" s="87">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28.333333333333332</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48.888888888888886</v>
      </c>
      <c r="N5529" s="12"/>
      <c r="O5529" s="12"/>
      <c r="P5529" s="12"/>
    </row>
    <row r="5530" spans="1:16" x14ac:dyDescent="0.25">
      <c r="A5530" s="35">
        <v>5529</v>
      </c>
      <c r="B5530" s="87">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28.333333333333332</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48.888888888888886</v>
      </c>
      <c r="N5530" s="12"/>
      <c r="O5530" s="12"/>
      <c r="P5530" s="12"/>
    </row>
    <row r="5531" spans="1:16" x14ac:dyDescent="0.25">
      <c r="A5531" s="35">
        <v>5530</v>
      </c>
      <c r="B5531" s="87">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28.333333333333332</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48.888888888888886</v>
      </c>
      <c r="N5531" s="12"/>
      <c r="O5531" s="12"/>
      <c r="P5531" s="12"/>
    </row>
    <row r="5532" spans="1:16" x14ac:dyDescent="0.25">
      <c r="A5532" s="35">
        <v>5531</v>
      </c>
      <c r="B5532" s="87">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28.333333333333332</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48.888888888888886</v>
      </c>
      <c r="N5532" s="12"/>
      <c r="O5532" s="12"/>
      <c r="P5532" s="12"/>
    </row>
    <row r="5533" spans="1:16" x14ac:dyDescent="0.25">
      <c r="A5533" s="35">
        <v>5532</v>
      </c>
      <c r="B5533" s="87">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28.333333333333332</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48.888888888888886</v>
      </c>
      <c r="N5533" s="12"/>
      <c r="O5533" s="12"/>
      <c r="P5533" s="12"/>
    </row>
    <row r="5534" spans="1:16" x14ac:dyDescent="0.25">
      <c r="A5534" s="35">
        <v>5533</v>
      </c>
      <c r="B5534" s="87">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28.333333333333332</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48.888888888888886</v>
      </c>
      <c r="N5534" s="12"/>
      <c r="O5534" s="12"/>
      <c r="P5534" s="12"/>
    </row>
    <row r="5535" spans="1:16" x14ac:dyDescent="0.25">
      <c r="A5535" s="35">
        <v>5534</v>
      </c>
      <c r="B5535" s="87">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28.333333333333332</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48.888888888888886</v>
      </c>
      <c r="N5535" s="12"/>
      <c r="O5535" s="12"/>
      <c r="P5535" s="12"/>
    </row>
    <row r="5536" spans="1:16" x14ac:dyDescent="0.25">
      <c r="A5536" s="35">
        <v>5535</v>
      </c>
      <c r="B5536" s="87">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19.444444444444443</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28.333333333333332</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48.888888888888886</v>
      </c>
      <c r="N5536" s="12"/>
      <c r="O5536" s="12"/>
      <c r="P5536" s="12"/>
    </row>
    <row r="5537" spans="1:16" x14ac:dyDescent="0.25">
      <c r="A5537" s="35">
        <v>5536</v>
      </c>
      <c r="B5537" s="87">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19.444444444444443</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28.333333333333332</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48.888888888888886</v>
      </c>
      <c r="N5537" s="12"/>
      <c r="O5537" s="12"/>
      <c r="P5537" s="12"/>
    </row>
    <row r="5538" spans="1:16" x14ac:dyDescent="0.25">
      <c r="A5538" s="35">
        <v>5537</v>
      </c>
      <c r="B5538" s="87">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19.444444444444443</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28.333333333333332</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48.888888888888886</v>
      </c>
      <c r="N5538" s="12"/>
      <c r="O5538" s="12"/>
      <c r="P5538" s="12"/>
    </row>
    <row r="5539" spans="1:16" x14ac:dyDescent="0.25">
      <c r="A5539" s="35">
        <v>5538</v>
      </c>
      <c r="B5539" s="87">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19.444444444444443</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48.888888888888886</v>
      </c>
      <c r="N5539" s="12"/>
      <c r="O5539" s="12"/>
      <c r="P5539" s="12"/>
    </row>
    <row r="5540" spans="1:16" x14ac:dyDescent="0.25">
      <c r="A5540" s="35">
        <v>5539</v>
      </c>
      <c r="B5540" s="87">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19.444444444444443</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48.888888888888886</v>
      </c>
      <c r="N5540" s="12"/>
      <c r="O5540" s="12"/>
      <c r="P5540" s="12"/>
    </row>
    <row r="5541" spans="1:16" x14ac:dyDescent="0.25">
      <c r="A5541" s="35">
        <v>5540</v>
      </c>
      <c r="B5541" s="87">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19.444444444444443</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48.888888888888886</v>
      </c>
      <c r="N5541" s="12"/>
      <c r="O5541" s="12"/>
      <c r="P5541" s="12"/>
    </row>
    <row r="5542" spans="1:16" x14ac:dyDescent="0.25">
      <c r="A5542" s="35">
        <v>5541</v>
      </c>
      <c r="B5542" s="87">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48.888888888888886</v>
      </c>
      <c r="N5542" s="12"/>
      <c r="O5542" s="12"/>
      <c r="P5542" s="12"/>
    </row>
    <row r="5543" spans="1:16" x14ac:dyDescent="0.25">
      <c r="A5543" s="35">
        <v>5542</v>
      </c>
      <c r="B5543" s="87">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48.888888888888886</v>
      </c>
      <c r="N5543" s="12"/>
      <c r="O5543" s="12"/>
      <c r="P5543" s="12"/>
    </row>
    <row r="5544" spans="1:16" x14ac:dyDescent="0.25">
      <c r="A5544" s="35">
        <v>5543</v>
      </c>
      <c r="B5544" s="87">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48.888888888888886</v>
      </c>
      <c r="N5544" s="12"/>
      <c r="O5544" s="12"/>
      <c r="P5544" s="12"/>
    </row>
    <row r="5545" spans="1:16" x14ac:dyDescent="0.25">
      <c r="A5545" s="35">
        <v>5544</v>
      </c>
      <c r="B5545" s="87">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48.888888888888886</v>
      </c>
      <c r="N5545" s="12"/>
      <c r="O5545" s="12"/>
      <c r="P5545" s="12"/>
    </row>
    <row r="5546" spans="1:16" x14ac:dyDescent="0.25">
      <c r="A5546" s="35">
        <v>5545</v>
      </c>
      <c r="B5546" s="87">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48.888888888888886</v>
      </c>
      <c r="N5546" s="12"/>
      <c r="O5546" s="12"/>
      <c r="P5546" s="12"/>
    </row>
    <row r="5547" spans="1:16" x14ac:dyDescent="0.25">
      <c r="A5547" s="35">
        <v>5546</v>
      </c>
      <c r="B5547" s="87">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48.888888888888886</v>
      </c>
      <c r="N5547" s="12"/>
      <c r="O5547" s="12"/>
      <c r="P5547" s="12"/>
    </row>
    <row r="5548" spans="1:16" x14ac:dyDescent="0.25">
      <c r="A5548" s="35">
        <v>5547</v>
      </c>
      <c r="B5548" s="87">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48.888888888888886</v>
      </c>
      <c r="N5548" s="12"/>
      <c r="O5548" s="12"/>
      <c r="P5548" s="12"/>
    </row>
    <row r="5549" spans="1:16" x14ac:dyDescent="0.25">
      <c r="A5549" s="35">
        <v>5548</v>
      </c>
      <c r="B5549" s="87">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48.888888888888886</v>
      </c>
      <c r="N5549" s="12"/>
      <c r="O5549" s="12"/>
      <c r="P5549" s="12"/>
    </row>
    <row r="5550" spans="1:16" x14ac:dyDescent="0.25">
      <c r="A5550" s="35">
        <v>5549</v>
      </c>
      <c r="B5550" s="87">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48.888888888888886</v>
      </c>
      <c r="N5550" s="12"/>
      <c r="O5550" s="12"/>
      <c r="P5550" s="12"/>
    </row>
    <row r="5551" spans="1:16" x14ac:dyDescent="0.25">
      <c r="A5551" s="35">
        <v>5550</v>
      </c>
      <c r="B5551" s="87">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48.888888888888886</v>
      </c>
      <c r="N5551" s="12"/>
      <c r="O5551" s="12"/>
      <c r="P5551" s="12"/>
    </row>
    <row r="5552" spans="1:16" x14ac:dyDescent="0.25">
      <c r="A5552" s="35">
        <v>5551</v>
      </c>
      <c r="B5552" s="87">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48.888888888888886</v>
      </c>
      <c r="N5552" s="12"/>
      <c r="O5552" s="12"/>
      <c r="P5552" s="12"/>
    </row>
    <row r="5553" spans="1:16" x14ac:dyDescent="0.25">
      <c r="A5553" s="35">
        <v>5552</v>
      </c>
      <c r="B5553" s="87">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28.333333333333332</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48.888888888888886</v>
      </c>
      <c r="N5553" s="12"/>
      <c r="O5553" s="12"/>
      <c r="P5553" s="12"/>
    </row>
    <row r="5554" spans="1:16" x14ac:dyDescent="0.25">
      <c r="A5554" s="35">
        <v>5553</v>
      </c>
      <c r="B5554" s="87">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28.333333333333332</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48.888888888888886</v>
      </c>
      <c r="N5554" s="12"/>
      <c r="O5554" s="12"/>
      <c r="P5554" s="12"/>
    </row>
    <row r="5555" spans="1:16" x14ac:dyDescent="0.25">
      <c r="A5555" s="35">
        <v>5554</v>
      </c>
      <c r="B5555" s="87">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28.333333333333332</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48.888888888888886</v>
      </c>
      <c r="N5555" s="12"/>
      <c r="O5555" s="12"/>
      <c r="P5555" s="12"/>
    </row>
    <row r="5556" spans="1:16" x14ac:dyDescent="0.25">
      <c r="A5556" s="35">
        <v>5555</v>
      </c>
      <c r="B5556" s="87">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28.333333333333332</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48.888888888888886</v>
      </c>
      <c r="N5556" s="12"/>
      <c r="O5556" s="12"/>
      <c r="P5556" s="12"/>
    </row>
    <row r="5557" spans="1:16" x14ac:dyDescent="0.25">
      <c r="A5557" s="35">
        <v>5556</v>
      </c>
      <c r="B5557" s="87">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28.333333333333332</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48.888888888888886</v>
      </c>
      <c r="N5557" s="12"/>
      <c r="O5557" s="12"/>
      <c r="P5557" s="12"/>
    </row>
    <row r="5558" spans="1:16" x14ac:dyDescent="0.25">
      <c r="A5558" s="35">
        <v>5557</v>
      </c>
      <c r="B5558" s="87">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28.333333333333332</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48.888888888888886</v>
      </c>
      <c r="N5558" s="12"/>
      <c r="O5558" s="12"/>
      <c r="P5558" s="12"/>
    </row>
    <row r="5559" spans="1:16" x14ac:dyDescent="0.25">
      <c r="A5559" s="35">
        <v>5558</v>
      </c>
      <c r="B5559" s="87">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28.333333333333332</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48.888888888888886</v>
      </c>
      <c r="N5559" s="12"/>
      <c r="O5559" s="12"/>
      <c r="P5559" s="12"/>
    </row>
    <row r="5560" spans="1:16" x14ac:dyDescent="0.25">
      <c r="A5560" s="35">
        <v>5559</v>
      </c>
      <c r="B5560" s="87">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19.444444444444443</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28.333333333333332</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48.888888888888886</v>
      </c>
      <c r="N5560" s="12"/>
      <c r="O5560" s="12"/>
      <c r="P5560" s="12"/>
    </row>
    <row r="5561" spans="1:16" x14ac:dyDescent="0.25">
      <c r="A5561" s="35">
        <v>5560</v>
      </c>
      <c r="B5561" s="87">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19.444444444444443</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28.333333333333332</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48.888888888888886</v>
      </c>
      <c r="N5561" s="12"/>
      <c r="O5561" s="12"/>
      <c r="P5561" s="12"/>
    </row>
    <row r="5562" spans="1:16" x14ac:dyDescent="0.25">
      <c r="A5562" s="35">
        <v>5561</v>
      </c>
      <c r="B5562" s="87">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19.444444444444443</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28.333333333333332</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48.888888888888886</v>
      </c>
      <c r="N5562" s="12"/>
      <c r="O5562" s="12"/>
      <c r="P5562" s="12"/>
    </row>
    <row r="5563" spans="1:16" x14ac:dyDescent="0.25">
      <c r="A5563" s="35">
        <v>5562</v>
      </c>
      <c r="B5563" s="87">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19.444444444444443</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48.888888888888886</v>
      </c>
      <c r="N5563" s="12"/>
      <c r="O5563" s="12"/>
      <c r="P5563" s="12"/>
    </row>
    <row r="5564" spans="1:16" x14ac:dyDescent="0.25">
      <c r="A5564" s="35">
        <v>5563</v>
      </c>
      <c r="B5564" s="87">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19.444444444444443</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48.888888888888886</v>
      </c>
      <c r="N5564" s="12"/>
      <c r="O5564" s="12"/>
      <c r="P5564" s="12"/>
    </row>
    <row r="5565" spans="1:16" x14ac:dyDescent="0.25">
      <c r="A5565" s="35">
        <v>5564</v>
      </c>
      <c r="B5565" s="87">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19.444444444444443</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48.888888888888886</v>
      </c>
      <c r="N5565" s="12"/>
      <c r="O5565" s="12"/>
      <c r="P5565" s="12"/>
    </row>
    <row r="5566" spans="1:16" x14ac:dyDescent="0.25">
      <c r="A5566" s="35">
        <v>5565</v>
      </c>
      <c r="B5566" s="87">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48.888888888888886</v>
      </c>
      <c r="N5566" s="12"/>
      <c r="O5566" s="12"/>
      <c r="P5566" s="12"/>
    </row>
    <row r="5567" spans="1:16" x14ac:dyDescent="0.25">
      <c r="A5567" s="35">
        <v>5566</v>
      </c>
      <c r="B5567" s="87">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48.888888888888886</v>
      </c>
      <c r="N5567" s="12"/>
      <c r="O5567" s="12"/>
      <c r="P5567" s="12"/>
    </row>
    <row r="5568" spans="1:16" x14ac:dyDescent="0.25">
      <c r="A5568" s="35">
        <v>5567</v>
      </c>
      <c r="B5568" s="87">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48.888888888888886</v>
      </c>
      <c r="N5568" s="12"/>
      <c r="O5568" s="12"/>
      <c r="P5568" s="12"/>
    </row>
    <row r="5569" spans="1:16" x14ac:dyDescent="0.25">
      <c r="A5569" s="35">
        <v>5568</v>
      </c>
      <c r="B5569" s="87">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48.888888888888886</v>
      </c>
      <c r="N5569" s="12"/>
      <c r="O5569" s="12"/>
      <c r="P5569" s="12"/>
    </row>
    <row r="5570" spans="1:16" x14ac:dyDescent="0.25">
      <c r="A5570" s="35">
        <v>5569</v>
      </c>
      <c r="B5570" s="87">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48.888888888888886</v>
      </c>
      <c r="N5570" s="12"/>
      <c r="O5570" s="12"/>
      <c r="P5570" s="12"/>
    </row>
    <row r="5571" spans="1:16" x14ac:dyDescent="0.25">
      <c r="A5571" s="35">
        <v>5570</v>
      </c>
      <c r="B5571" s="87">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48.888888888888886</v>
      </c>
      <c r="N5571" s="12"/>
      <c r="O5571" s="12"/>
      <c r="P5571" s="12"/>
    </row>
    <row r="5572" spans="1:16" x14ac:dyDescent="0.25">
      <c r="A5572" s="35">
        <v>5571</v>
      </c>
      <c r="B5572" s="87">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48.888888888888886</v>
      </c>
      <c r="N5572" s="12"/>
      <c r="O5572" s="12"/>
      <c r="P5572" s="12"/>
    </row>
    <row r="5573" spans="1:16" x14ac:dyDescent="0.25">
      <c r="A5573" s="35">
        <v>5572</v>
      </c>
      <c r="B5573" s="87">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48.888888888888886</v>
      </c>
      <c r="N5573" s="12"/>
      <c r="O5573" s="12"/>
      <c r="P5573" s="12"/>
    </row>
    <row r="5574" spans="1:16" x14ac:dyDescent="0.25">
      <c r="A5574" s="35">
        <v>5573</v>
      </c>
      <c r="B5574" s="87">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48.888888888888886</v>
      </c>
      <c r="N5574" s="12"/>
      <c r="O5574" s="12"/>
      <c r="P5574" s="12"/>
    </row>
    <row r="5575" spans="1:16" x14ac:dyDescent="0.25">
      <c r="A5575" s="35">
        <v>5574</v>
      </c>
      <c r="B5575" s="87">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48.888888888888886</v>
      </c>
      <c r="N5575" s="12"/>
      <c r="O5575" s="12"/>
      <c r="P5575" s="12"/>
    </row>
    <row r="5576" spans="1:16" x14ac:dyDescent="0.25">
      <c r="A5576" s="35">
        <v>5575</v>
      </c>
      <c r="B5576" s="87">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48.888888888888886</v>
      </c>
      <c r="N5576" s="12"/>
      <c r="O5576" s="12"/>
      <c r="P5576" s="12"/>
    </row>
    <row r="5577" spans="1:16" x14ac:dyDescent="0.25">
      <c r="A5577" s="35">
        <v>5576</v>
      </c>
      <c r="B5577" s="87">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28.333333333333332</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48.888888888888886</v>
      </c>
      <c r="N5577" s="12"/>
      <c r="O5577" s="12"/>
      <c r="P5577" s="12"/>
    </row>
    <row r="5578" spans="1:16" x14ac:dyDescent="0.25">
      <c r="A5578" s="35">
        <v>5577</v>
      </c>
      <c r="B5578" s="87">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28.333333333333332</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48.888888888888886</v>
      </c>
      <c r="N5578" s="12"/>
      <c r="O5578" s="12"/>
      <c r="P5578" s="12"/>
    </row>
    <row r="5579" spans="1:16" x14ac:dyDescent="0.25">
      <c r="A5579" s="35">
        <v>5578</v>
      </c>
      <c r="B5579" s="87">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28.333333333333332</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48.888888888888886</v>
      </c>
      <c r="N5579" s="12"/>
      <c r="O5579" s="12"/>
      <c r="P5579" s="12"/>
    </row>
    <row r="5580" spans="1:16" x14ac:dyDescent="0.25">
      <c r="A5580" s="35">
        <v>5579</v>
      </c>
      <c r="B5580" s="87">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28.333333333333332</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48.888888888888886</v>
      </c>
      <c r="N5580" s="12"/>
      <c r="O5580" s="12"/>
      <c r="P5580" s="12"/>
    </row>
    <row r="5581" spans="1:16" x14ac:dyDescent="0.25">
      <c r="A5581" s="35">
        <v>5580</v>
      </c>
      <c r="B5581" s="87">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28.333333333333332</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48.888888888888886</v>
      </c>
      <c r="N5581" s="12"/>
      <c r="O5581" s="12"/>
      <c r="P5581" s="12"/>
    </row>
    <row r="5582" spans="1:16" x14ac:dyDescent="0.25">
      <c r="A5582" s="35">
        <v>5581</v>
      </c>
      <c r="B5582" s="87">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28.333333333333332</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48.888888888888886</v>
      </c>
      <c r="N5582" s="12"/>
      <c r="O5582" s="12"/>
      <c r="P5582" s="12"/>
    </row>
    <row r="5583" spans="1:16" x14ac:dyDescent="0.25">
      <c r="A5583" s="35">
        <v>5582</v>
      </c>
      <c r="B5583" s="87">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28.333333333333332</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48.888888888888886</v>
      </c>
      <c r="N5583" s="12"/>
      <c r="O5583" s="12"/>
      <c r="P5583" s="12"/>
    </row>
    <row r="5584" spans="1:16" x14ac:dyDescent="0.25">
      <c r="A5584" s="35">
        <v>5583</v>
      </c>
      <c r="B5584" s="87">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19.444444444444443</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28.333333333333332</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48.888888888888886</v>
      </c>
      <c r="N5584" s="12"/>
      <c r="O5584" s="12"/>
      <c r="P5584" s="12"/>
    </row>
    <row r="5585" spans="1:16" x14ac:dyDescent="0.25">
      <c r="A5585" s="35">
        <v>5584</v>
      </c>
      <c r="B5585" s="87">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19.444444444444443</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28.333333333333332</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48.888888888888886</v>
      </c>
      <c r="N5585" s="12"/>
      <c r="O5585" s="12"/>
      <c r="P5585" s="12"/>
    </row>
    <row r="5586" spans="1:16" x14ac:dyDescent="0.25">
      <c r="A5586" s="35">
        <v>5585</v>
      </c>
      <c r="B5586" s="87">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19.444444444444443</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28.333333333333332</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48.888888888888886</v>
      </c>
      <c r="N5586" s="12"/>
      <c r="O5586" s="12"/>
      <c r="P5586" s="12"/>
    </row>
    <row r="5587" spans="1:16" x14ac:dyDescent="0.25">
      <c r="A5587" s="35">
        <v>5586</v>
      </c>
      <c r="B5587" s="87">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19.444444444444443</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48.888888888888886</v>
      </c>
      <c r="N5587" s="12"/>
      <c r="O5587" s="12"/>
      <c r="P5587" s="12"/>
    </row>
    <row r="5588" spans="1:16" x14ac:dyDescent="0.25">
      <c r="A5588" s="35">
        <v>5587</v>
      </c>
      <c r="B5588" s="87">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19.444444444444443</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48.888888888888886</v>
      </c>
      <c r="N5588" s="12"/>
      <c r="O5588" s="12"/>
      <c r="P5588" s="12"/>
    </row>
    <row r="5589" spans="1:16" x14ac:dyDescent="0.25">
      <c r="A5589" s="35">
        <v>5588</v>
      </c>
      <c r="B5589" s="87">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19.444444444444443</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48.888888888888886</v>
      </c>
      <c r="N5589" s="12"/>
      <c r="O5589" s="12"/>
      <c r="P5589" s="12"/>
    </row>
    <row r="5590" spans="1:16" x14ac:dyDescent="0.25">
      <c r="A5590" s="35">
        <v>5589</v>
      </c>
      <c r="B5590" s="87">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48.888888888888886</v>
      </c>
      <c r="N5590" s="12"/>
      <c r="O5590" s="12"/>
      <c r="P5590" s="12"/>
    </row>
    <row r="5591" spans="1:16" x14ac:dyDescent="0.25">
      <c r="A5591" s="35">
        <v>5590</v>
      </c>
      <c r="B5591" s="87">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48.888888888888886</v>
      </c>
      <c r="N5591" s="12"/>
      <c r="O5591" s="12"/>
      <c r="P5591" s="12"/>
    </row>
    <row r="5592" spans="1:16" x14ac:dyDescent="0.25">
      <c r="A5592" s="35">
        <v>5591</v>
      </c>
      <c r="B5592" s="87">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48.888888888888886</v>
      </c>
      <c r="N5592" s="12"/>
      <c r="O5592" s="12"/>
      <c r="P5592" s="12"/>
    </row>
    <row r="5593" spans="1:16" x14ac:dyDescent="0.25">
      <c r="A5593" s="35">
        <v>5592</v>
      </c>
      <c r="B5593" s="87">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48.888888888888886</v>
      </c>
      <c r="N5593" s="12"/>
      <c r="O5593" s="12"/>
      <c r="P5593" s="12"/>
    </row>
    <row r="5594" spans="1:16" x14ac:dyDescent="0.25">
      <c r="A5594" s="35">
        <v>5593</v>
      </c>
      <c r="B5594" s="87">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48.888888888888886</v>
      </c>
      <c r="N5594" s="12"/>
      <c r="O5594" s="12"/>
      <c r="P5594" s="12"/>
    </row>
    <row r="5595" spans="1:16" x14ac:dyDescent="0.25">
      <c r="A5595" s="35">
        <v>5594</v>
      </c>
      <c r="B5595" s="87">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48.888888888888886</v>
      </c>
      <c r="N5595" s="12"/>
      <c r="O5595" s="12"/>
      <c r="P5595" s="12"/>
    </row>
    <row r="5596" spans="1:16" x14ac:dyDescent="0.25">
      <c r="A5596" s="35">
        <v>5595</v>
      </c>
      <c r="B5596" s="87">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48.888888888888886</v>
      </c>
      <c r="N5596" s="12"/>
      <c r="O5596" s="12"/>
      <c r="P5596" s="12"/>
    </row>
    <row r="5597" spans="1:16" x14ac:dyDescent="0.25">
      <c r="A5597" s="35">
        <v>5596</v>
      </c>
      <c r="B5597" s="87">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48.888888888888886</v>
      </c>
      <c r="N5597" s="12"/>
      <c r="O5597" s="12"/>
      <c r="P5597" s="12"/>
    </row>
    <row r="5598" spans="1:16" x14ac:dyDescent="0.25">
      <c r="A5598" s="35">
        <v>5597</v>
      </c>
      <c r="B5598" s="87">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48.888888888888886</v>
      </c>
      <c r="N5598" s="12"/>
      <c r="O5598" s="12"/>
      <c r="P5598" s="12"/>
    </row>
    <row r="5599" spans="1:16" x14ac:dyDescent="0.25">
      <c r="A5599" s="35">
        <v>5598</v>
      </c>
      <c r="B5599" s="87">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48.888888888888886</v>
      </c>
      <c r="N5599" s="12"/>
      <c r="O5599" s="12"/>
      <c r="P5599" s="12"/>
    </row>
    <row r="5600" spans="1:16" x14ac:dyDescent="0.25">
      <c r="A5600" s="35">
        <v>5599</v>
      </c>
      <c r="B5600" s="87">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48.888888888888886</v>
      </c>
      <c r="N5600" s="12"/>
      <c r="O5600" s="12"/>
      <c r="P5600" s="12"/>
    </row>
    <row r="5601" spans="1:16" x14ac:dyDescent="0.25">
      <c r="A5601" s="35">
        <v>5600</v>
      </c>
      <c r="B5601" s="87">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28.333333333333332</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48.888888888888886</v>
      </c>
      <c r="N5601" s="12"/>
      <c r="O5601" s="12"/>
      <c r="P5601" s="12"/>
    </row>
    <row r="5602" spans="1:16" x14ac:dyDescent="0.25">
      <c r="A5602" s="35">
        <v>5601</v>
      </c>
      <c r="B5602" s="87">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28.333333333333332</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48.888888888888886</v>
      </c>
      <c r="N5602" s="12"/>
      <c r="O5602" s="12"/>
      <c r="P5602" s="12"/>
    </row>
    <row r="5603" spans="1:16" x14ac:dyDescent="0.25">
      <c r="A5603" s="35">
        <v>5602</v>
      </c>
      <c r="B5603" s="87">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28.333333333333332</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48.888888888888886</v>
      </c>
      <c r="N5603" s="12"/>
      <c r="O5603" s="12"/>
      <c r="P5603" s="12"/>
    </row>
    <row r="5604" spans="1:16" x14ac:dyDescent="0.25">
      <c r="A5604" s="35">
        <v>5603</v>
      </c>
      <c r="B5604" s="87">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28.333333333333332</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48.888888888888886</v>
      </c>
      <c r="N5604" s="12"/>
      <c r="O5604" s="12"/>
      <c r="P5604" s="12"/>
    </row>
    <row r="5605" spans="1:16" x14ac:dyDescent="0.25">
      <c r="A5605" s="35">
        <v>5604</v>
      </c>
      <c r="B5605" s="87">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28.333333333333332</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48.888888888888886</v>
      </c>
      <c r="N5605" s="12"/>
      <c r="O5605" s="12"/>
      <c r="P5605" s="12"/>
    </row>
    <row r="5606" spans="1:16" x14ac:dyDescent="0.25">
      <c r="A5606" s="35">
        <v>5605</v>
      </c>
      <c r="B5606" s="87">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28.333333333333332</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48.888888888888886</v>
      </c>
      <c r="N5606" s="12"/>
      <c r="O5606" s="12"/>
      <c r="P5606" s="12"/>
    </row>
    <row r="5607" spans="1:16" x14ac:dyDescent="0.25">
      <c r="A5607" s="35">
        <v>5606</v>
      </c>
      <c r="B5607" s="87">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28.333333333333332</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48.888888888888886</v>
      </c>
      <c r="N5607" s="12"/>
      <c r="O5607" s="12"/>
      <c r="P5607" s="12"/>
    </row>
    <row r="5608" spans="1:16" x14ac:dyDescent="0.25">
      <c r="A5608" s="35">
        <v>5607</v>
      </c>
      <c r="B5608" s="87">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19.444444444444443</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28.333333333333332</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48.888888888888886</v>
      </c>
      <c r="N5608" s="12"/>
      <c r="O5608" s="12"/>
      <c r="P5608" s="12"/>
    </row>
    <row r="5609" spans="1:16" x14ac:dyDescent="0.25">
      <c r="A5609" s="35">
        <v>5608</v>
      </c>
      <c r="B5609" s="87">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19.444444444444443</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28.333333333333332</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48.888888888888886</v>
      </c>
      <c r="N5609" s="12"/>
      <c r="O5609" s="12"/>
      <c r="P5609" s="12"/>
    </row>
    <row r="5610" spans="1:16" x14ac:dyDescent="0.25">
      <c r="A5610" s="35">
        <v>5609</v>
      </c>
      <c r="B5610" s="87">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19.444444444444443</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28.333333333333332</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48.888888888888886</v>
      </c>
      <c r="N5610" s="12"/>
      <c r="O5610" s="12"/>
      <c r="P5610" s="12"/>
    </row>
    <row r="5611" spans="1:16" x14ac:dyDescent="0.25">
      <c r="A5611" s="35">
        <v>5610</v>
      </c>
      <c r="B5611" s="87">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19.444444444444443</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48.888888888888886</v>
      </c>
      <c r="N5611" s="12"/>
      <c r="O5611" s="12"/>
      <c r="P5611" s="12"/>
    </row>
    <row r="5612" spans="1:16" x14ac:dyDescent="0.25">
      <c r="A5612" s="35">
        <v>5611</v>
      </c>
      <c r="B5612" s="87">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19.444444444444443</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48.888888888888886</v>
      </c>
      <c r="N5612" s="12"/>
      <c r="O5612" s="12"/>
      <c r="P5612" s="12"/>
    </row>
    <row r="5613" spans="1:16" x14ac:dyDescent="0.25">
      <c r="A5613" s="35">
        <v>5612</v>
      </c>
      <c r="B5613" s="87">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19.444444444444443</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48.888888888888886</v>
      </c>
      <c r="N5613" s="12"/>
      <c r="O5613" s="12"/>
      <c r="P5613" s="12"/>
    </row>
    <row r="5614" spans="1:16" x14ac:dyDescent="0.25">
      <c r="A5614" s="35">
        <v>5613</v>
      </c>
      <c r="B5614" s="87">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48.888888888888886</v>
      </c>
      <c r="N5614" s="12"/>
      <c r="O5614" s="12"/>
      <c r="P5614" s="12"/>
    </row>
    <row r="5615" spans="1:16" x14ac:dyDescent="0.25">
      <c r="A5615" s="35">
        <v>5614</v>
      </c>
      <c r="B5615" s="87">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48.888888888888886</v>
      </c>
      <c r="N5615" s="12"/>
      <c r="O5615" s="12"/>
      <c r="P5615" s="12"/>
    </row>
    <row r="5616" spans="1:16" x14ac:dyDescent="0.25">
      <c r="A5616" s="35">
        <v>5615</v>
      </c>
      <c r="B5616" s="87">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48.888888888888886</v>
      </c>
      <c r="N5616" s="12"/>
      <c r="O5616" s="12"/>
      <c r="P5616" s="12"/>
    </row>
    <row r="5617" spans="1:16" x14ac:dyDescent="0.25">
      <c r="A5617" s="35">
        <v>5616</v>
      </c>
      <c r="B5617" s="87">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48.888888888888886</v>
      </c>
      <c r="N5617" s="12"/>
      <c r="O5617" s="12"/>
      <c r="P5617" s="12"/>
    </row>
    <row r="5618" spans="1:16" x14ac:dyDescent="0.25">
      <c r="A5618" s="35">
        <v>5617</v>
      </c>
      <c r="B5618" s="87">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48.888888888888886</v>
      </c>
      <c r="N5618" s="12"/>
      <c r="O5618" s="12"/>
      <c r="P5618" s="12"/>
    </row>
    <row r="5619" spans="1:16" x14ac:dyDescent="0.25">
      <c r="A5619" s="35">
        <v>5618</v>
      </c>
      <c r="B5619" s="87">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48.888888888888886</v>
      </c>
      <c r="N5619" s="12"/>
      <c r="O5619" s="12"/>
      <c r="P5619" s="12"/>
    </row>
    <row r="5620" spans="1:16" x14ac:dyDescent="0.25">
      <c r="A5620" s="35">
        <v>5619</v>
      </c>
      <c r="B5620" s="87">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48.888888888888886</v>
      </c>
      <c r="N5620" s="12"/>
      <c r="O5620" s="12"/>
      <c r="P5620" s="12"/>
    </row>
    <row r="5621" spans="1:16" x14ac:dyDescent="0.25">
      <c r="A5621" s="35">
        <v>5620</v>
      </c>
      <c r="B5621" s="87">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48.888888888888886</v>
      </c>
      <c r="N5621" s="12"/>
      <c r="O5621" s="12"/>
      <c r="P5621" s="12"/>
    </row>
    <row r="5622" spans="1:16" x14ac:dyDescent="0.25">
      <c r="A5622" s="35">
        <v>5621</v>
      </c>
      <c r="B5622" s="87">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48.888888888888886</v>
      </c>
      <c r="N5622" s="12"/>
      <c r="O5622" s="12"/>
      <c r="P5622" s="12"/>
    </row>
    <row r="5623" spans="1:16" x14ac:dyDescent="0.25">
      <c r="A5623" s="35">
        <v>5622</v>
      </c>
      <c r="B5623" s="87">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48.888888888888886</v>
      </c>
      <c r="N5623" s="12"/>
      <c r="O5623" s="12"/>
      <c r="P5623" s="12"/>
    </row>
    <row r="5624" spans="1:16" x14ac:dyDescent="0.25">
      <c r="A5624" s="35">
        <v>5623</v>
      </c>
      <c r="B5624" s="87">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48.888888888888886</v>
      </c>
      <c r="N5624" s="12"/>
      <c r="O5624" s="12"/>
      <c r="P5624" s="12"/>
    </row>
    <row r="5625" spans="1:16" x14ac:dyDescent="0.25">
      <c r="A5625" s="35">
        <v>5624</v>
      </c>
      <c r="B5625" s="87">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28.333333333333332</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48.888888888888886</v>
      </c>
      <c r="N5625" s="12"/>
      <c r="O5625" s="12"/>
      <c r="P5625" s="12"/>
    </row>
    <row r="5626" spans="1:16" x14ac:dyDescent="0.25">
      <c r="A5626" s="35">
        <v>5625</v>
      </c>
      <c r="B5626" s="87">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28.333333333333332</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48.888888888888886</v>
      </c>
      <c r="N5626" s="12"/>
      <c r="O5626" s="12"/>
      <c r="P5626" s="12"/>
    </row>
    <row r="5627" spans="1:16" x14ac:dyDescent="0.25">
      <c r="A5627" s="35">
        <v>5626</v>
      </c>
      <c r="B5627" s="87">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28.333333333333332</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48.888888888888886</v>
      </c>
      <c r="N5627" s="12"/>
      <c r="O5627" s="12"/>
      <c r="P5627" s="12"/>
    </row>
    <row r="5628" spans="1:16" x14ac:dyDescent="0.25">
      <c r="A5628" s="35">
        <v>5627</v>
      </c>
      <c r="B5628" s="87">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28.333333333333332</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48.888888888888886</v>
      </c>
      <c r="N5628" s="12"/>
      <c r="O5628" s="12"/>
      <c r="P5628" s="12"/>
    </row>
    <row r="5629" spans="1:16" x14ac:dyDescent="0.25">
      <c r="A5629" s="35">
        <v>5628</v>
      </c>
      <c r="B5629" s="87">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28.333333333333332</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48.888888888888886</v>
      </c>
      <c r="N5629" s="12"/>
      <c r="O5629" s="12"/>
      <c r="P5629" s="12"/>
    </row>
    <row r="5630" spans="1:16" x14ac:dyDescent="0.25">
      <c r="A5630" s="35">
        <v>5629</v>
      </c>
      <c r="B5630" s="87">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28.333333333333332</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48.888888888888886</v>
      </c>
      <c r="N5630" s="12"/>
      <c r="O5630" s="12"/>
      <c r="P5630" s="12"/>
    </row>
    <row r="5631" spans="1:16" x14ac:dyDescent="0.25">
      <c r="A5631" s="35">
        <v>5630</v>
      </c>
      <c r="B5631" s="87">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28.333333333333332</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48.888888888888886</v>
      </c>
      <c r="N5631" s="12"/>
      <c r="O5631" s="12"/>
      <c r="P5631" s="12"/>
    </row>
    <row r="5632" spans="1:16" x14ac:dyDescent="0.25">
      <c r="A5632" s="35">
        <v>5631</v>
      </c>
      <c r="B5632" s="87">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19.444444444444443</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28.333333333333332</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48.888888888888886</v>
      </c>
      <c r="N5632" s="12"/>
      <c r="O5632" s="12"/>
      <c r="P5632" s="12"/>
    </row>
    <row r="5633" spans="1:16" x14ac:dyDescent="0.25">
      <c r="A5633" s="35">
        <v>5632</v>
      </c>
      <c r="B5633" s="87">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19.444444444444443</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28.333333333333332</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48.888888888888886</v>
      </c>
      <c r="N5633" s="12"/>
      <c r="O5633" s="12"/>
      <c r="P5633" s="12"/>
    </row>
    <row r="5634" spans="1:16" x14ac:dyDescent="0.25">
      <c r="A5634" s="35">
        <v>5633</v>
      </c>
      <c r="B5634" s="87">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19.444444444444443</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28.333333333333332</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48.888888888888886</v>
      </c>
      <c r="N5634" s="12"/>
      <c r="O5634" s="12"/>
      <c r="P5634" s="12"/>
    </row>
    <row r="5635" spans="1:16" x14ac:dyDescent="0.25">
      <c r="A5635" s="35">
        <v>5634</v>
      </c>
      <c r="B5635" s="87">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19.444444444444443</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48.888888888888886</v>
      </c>
      <c r="N5635" s="12"/>
      <c r="O5635" s="12"/>
      <c r="P5635" s="12"/>
    </row>
    <row r="5636" spans="1:16" x14ac:dyDescent="0.25">
      <c r="A5636" s="35">
        <v>5635</v>
      </c>
      <c r="B5636" s="87">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19.444444444444443</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48.888888888888886</v>
      </c>
      <c r="N5636" s="12"/>
      <c r="O5636" s="12"/>
      <c r="P5636" s="12"/>
    </row>
    <row r="5637" spans="1:16" x14ac:dyDescent="0.25">
      <c r="A5637" s="35">
        <v>5636</v>
      </c>
      <c r="B5637" s="87">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19.444444444444443</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48.888888888888886</v>
      </c>
      <c r="N5637" s="12"/>
      <c r="O5637" s="12"/>
      <c r="P5637" s="12"/>
    </row>
    <row r="5638" spans="1:16" x14ac:dyDescent="0.25">
      <c r="A5638" s="35">
        <v>5637</v>
      </c>
      <c r="B5638" s="87">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48.888888888888886</v>
      </c>
      <c r="N5638" s="12"/>
      <c r="O5638" s="12"/>
      <c r="P5638" s="12"/>
    </row>
    <row r="5639" spans="1:16" x14ac:dyDescent="0.25">
      <c r="A5639" s="35">
        <v>5638</v>
      </c>
      <c r="B5639" s="87">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48.888888888888886</v>
      </c>
      <c r="N5639" s="12"/>
      <c r="O5639" s="12"/>
      <c r="P5639" s="12"/>
    </row>
    <row r="5640" spans="1:16" x14ac:dyDescent="0.25">
      <c r="A5640" s="35">
        <v>5639</v>
      </c>
      <c r="B5640" s="87">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48.888888888888886</v>
      </c>
      <c r="N5640" s="12"/>
      <c r="O5640" s="12"/>
      <c r="P5640" s="12"/>
    </row>
    <row r="5641" spans="1:16" x14ac:dyDescent="0.25">
      <c r="A5641" s="35">
        <v>5640</v>
      </c>
      <c r="B5641" s="87">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48.888888888888886</v>
      </c>
      <c r="N5641" s="12"/>
      <c r="O5641" s="12"/>
      <c r="P5641" s="12"/>
    </row>
    <row r="5642" spans="1:16" x14ac:dyDescent="0.25">
      <c r="A5642" s="35">
        <v>5641</v>
      </c>
      <c r="B5642" s="87">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48.888888888888886</v>
      </c>
      <c r="N5642" s="12"/>
      <c r="O5642" s="12"/>
      <c r="P5642" s="12"/>
    </row>
    <row r="5643" spans="1:16" x14ac:dyDescent="0.25">
      <c r="A5643" s="35">
        <v>5642</v>
      </c>
      <c r="B5643" s="87">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48.888888888888886</v>
      </c>
      <c r="N5643" s="12"/>
      <c r="O5643" s="12"/>
      <c r="P5643" s="12"/>
    </row>
    <row r="5644" spans="1:16" x14ac:dyDescent="0.25">
      <c r="A5644" s="35">
        <v>5643</v>
      </c>
      <c r="B5644" s="87">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48.888888888888886</v>
      </c>
      <c r="N5644" s="12"/>
      <c r="O5644" s="12"/>
      <c r="P5644" s="12"/>
    </row>
    <row r="5645" spans="1:16" x14ac:dyDescent="0.25">
      <c r="A5645" s="35">
        <v>5644</v>
      </c>
      <c r="B5645" s="87">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48.888888888888886</v>
      </c>
      <c r="N5645" s="12"/>
      <c r="O5645" s="12"/>
      <c r="P5645" s="12"/>
    </row>
    <row r="5646" spans="1:16" x14ac:dyDescent="0.25">
      <c r="A5646" s="35">
        <v>5645</v>
      </c>
      <c r="B5646" s="87">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48.888888888888886</v>
      </c>
      <c r="N5646" s="12"/>
      <c r="O5646" s="12"/>
      <c r="P5646" s="12"/>
    </row>
    <row r="5647" spans="1:16" x14ac:dyDescent="0.25">
      <c r="A5647" s="35">
        <v>5646</v>
      </c>
      <c r="B5647" s="87">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48.888888888888886</v>
      </c>
      <c r="N5647" s="12"/>
      <c r="O5647" s="12"/>
      <c r="P5647" s="12"/>
    </row>
    <row r="5648" spans="1:16" x14ac:dyDescent="0.25">
      <c r="A5648" s="35">
        <v>5647</v>
      </c>
      <c r="B5648" s="87">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48.888888888888886</v>
      </c>
      <c r="N5648" s="12"/>
      <c r="O5648" s="12"/>
      <c r="P5648" s="12"/>
    </row>
    <row r="5649" spans="1:16" x14ac:dyDescent="0.25">
      <c r="A5649" s="35">
        <v>5648</v>
      </c>
      <c r="B5649" s="87">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28.333333333333332</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48.888888888888886</v>
      </c>
      <c r="N5649" s="12"/>
      <c r="O5649" s="12"/>
      <c r="P5649" s="12"/>
    </row>
    <row r="5650" spans="1:16" x14ac:dyDescent="0.25">
      <c r="A5650" s="35">
        <v>5649</v>
      </c>
      <c r="B5650" s="87">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28.333333333333332</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48.888888888888886</v>
      </c>
      <c r="N5650" s="12"/>
      <c r="O5650" s="12"/>
      <c r="P5650" s="12"/>
    </row>
    <row r="5651" spans="1:16" x14ac:dyDescent="0.25">
      <c r="A5651" s="35">
        <v>5650</v>
      </c>
      <c r="B5651" s="87">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28.333333333333332</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48.888888888888886</v>
      </c>
      <c r="N5651" s="12"/>
      <c r="O5651" s="12"/>
      <c r="P5651" s="12"/>
    </row>
    <row r="5652" spans="1:16" x14ac:dyDescent="0.25">
      <c r="A5652" s="35">
        <v>5651</v>
      </c>
      <c r="B5652" s="87">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28.333333333333332</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48.888888888888886</v>
      </c>
      <c r="N5652" s="12"/>
      <c r="O5652" s="12"/>
      <c r="P5652" s="12"/>
    </row>
    <row r="5653" spans="1:16" x14ac:dyDescent="0.25">
      <c r="A5653" s="35">
        <v>5652</v>
      </c>
      <c r="B5653" s="87">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28.333333333333332</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48.888888888888886</v>
      </c>
      <c r="N5653" s="12"/>
      <c r="O5653" s="12"/>
      <c r="P5653" s="12"/>
    </row>
    <row r="5654" spans="1:16" x14ac:dyDescent="0.25">
      <c r="A5654" s="35">
        <v>5653</v>
      </c>
      <c r="B5654" s="87">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28.333333333333332</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48.888888888888886</v>
      </c>
      <c r="N5654" s="12"/>
      <c r="O5654" s="12"/>
      <c r="P5654" s="12"/>
    </row>
    <row r="5655" spans="1:16" x14ac:dyDescent="0.25">
      <c r="A5655" s="35">
        <v>5654</v>
      </c>
      <c r="B5655" s="87">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28.333333333333332</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48.888888888888886</v>
      </c>
      <c r="N5655" s="12"/>
      <c r="O5655" s="12"/>
      <c r="P5655" s="12"/>
    </row>
    <row r="5656" spans="1:16" x14ac:dyDescent="0.25">
      <c r="A5656" s="35">
        <v>5655</v>
      </c>
      <c r="B5656" s="87">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19.444444444444443</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28.333333333333332</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48.888888888888886</v>
      </c>
      <c r="N5656" s="12"/>
      <c r="O5656" s="12"/>
      <c r="P5656" s="12"/>
    </row>
    <row r="5657" spans="1:16" x14ac:dyDescent="0.25">
      <c r="A5657" s="35">
        <v>5656</v>
      </c>
      <c r="B5657" s="87">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19.444444444444443</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28.333333333333332</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48.888888888888886</v>
      </c>
      <c r="N5657" s="12"/>
      <c r="O5657" s="12"/>
      <c r="P5657" s="12"/>
    </row>
    <row r="5658" spans="1:16" x14ac:dyDescent="0.25">
      <c r="A5658" s="35">
        <v>5657</v>
      </c>
      <c r="B5658" s="87">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19.444444444444443</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28.333333333333332</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48.888888888888886</v>
      </c>
      <c r="N5658" s="12"/>
      <c r="O5658" s="12"/>
      <c r="P5658" s="12"/>
    </row>
    <row r="5659" spans="1:16" x14ac:dyDescent="0.25">
      <c r="A5659" s="35">
        <v>5658</v>
      </c>
      <c r="B5659" s="87">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19.444444444444443</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48.888888888888886</v>
      </c>
      <c r="N5659" s="12"/>
      <c r="O5659" s="12"/>
      <c r="P5659" s="12"/>
    </row>
    <row r="5660" spans="1:16" x14ac:dyDescent="0.25">
      <c r="A5660" s="35">
        <v>5659</v>
      </c>
      <c r="B5660" s="87">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19.444444444444443</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48.888888888888886</v>
      </c>
      <c r="N5660" s="12"/>
      <c r="O5660" s="12"/>
      <c r="P5660" s="12"/>
    </row>
    <row r="5661" spans="1:16" x14ac:dyDescent="0.25">
      <c r="A5661" s="35">
        <v>5660</v>
      </c>
      <c r="B5661" s="87">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19.444444444444443</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48.888888888888886</v>
      </c>
      <c r="N5661" s="12"/>
      <c r="O5661" s="12"/>
      <c r="P5661" s="12"/>
    </row>
    <row r="5662" spans="1:16" x14ac:dyDescent="0.25">
      <c r="A5662" s="35">
        <v>5661</v>
      </c>
      <c r="B5662" s="87">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48.888888888888886</v>
      </c>
      <c r="N5662" s="12"/>
      <c r="O5662" s="12"/>
      <c r="P5662" s="12"/>
    </row>
    <row r="5663" spans="1:16" x14ac:dyDescent="0.25">
      <c r="A5663" s="35">
        <v>5662</v>
      </c>
      <c r="B5663" s="87">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48.888888888888886</v>
      </c>
      <c r="N5663" s="12"/>
      <c r="O5663" s="12"/>
      <c r="P5663" s="12"/>
    </row>
    <row r="5664" spans="1:16" x14ac:dyDescent="0.25">
      <c r="A5664" s="35">
        <v>5663</v>
      </c>
      <c r="B5664" s="87">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48.888888888888886</v>
      </c>
      <c r="N5664" s="12"/>
      <c r="O5664" s="12"/>
      <c r="P5664" s="12"/>
    </row>
    <row r="5665" spans="1:16" x14ac:dyDescent="0.25">
      <c r="A5665" s="35">
        <v>5664</v>
      </c>
      <c r="B5665" s="87">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48.888888888888886</v>
      </c>
      <c r="N5665" s="12"/>
      <c r="O5665" s="12"/>
      <c r="P5665" s="12"/>
    </row>
    <row r="5666" spans="1:16" x14ac:dyDescent="0.25">
      <c r="A5666" s="35">
        <v>5665</v>
      </c>
      <c r="B5666" s="87">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48.888888888888886</v>
      </c>
      <c r="N5666" s="12"/>
      <c r="O5666" s="12"/>
      <c r="P5666" s="12"/>
    </row>
    <row r="5667" spans="1:16" x14ac:dyDescent="0.25">
      <c r="A5667" s="35">
        <v>5666</v>
      </c>
      <c r="B5667" s="87">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48.888888888888886</v>
      </c>
      <c r="N5667" s="12"/>
      <c r="O5667" s="12"/>
      <c r="P5667" s="12"/>
    </row>
    <row r="5668" spans="1:16" x14ac:dyDescent="0.25">
      <c r="A5668" s="35">
        <v>5667</v>
      </c>
      <c r="B5668" s="87">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48.888888888888886</v>
      </c>
      <c r="N5668" s="12"/>
      <c r="O5668" s="12"/>
      <c r="P5668" s="12"/>
    </row>
    <row r="5669" spans="1:16" x14ac:dyDescent="0.25">
      <c r="A5669" s="35">
        <v>5668</v>
      </c>
      <c r="B5669" s="87">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48.888888888888886</v>
      </c>
      <c r="N5669" s="12"/>
      <c r="O5669" s="12"/>
      <c r="P5669" s="12"/>
    </row>
    <row r="5670" spans="1:16" x14ac:dyDescent="0.25">
      <c r="A5670" s="35">
        <v>5669</v>
      </c>
      <c r="B5670" s="87">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48.888888888888886</v>
      </c>
      <c r="N5670" s="12"/>
      <c r="O5670" s="12"/>
      <c r="P5670" s="12"/>
    </row>
    <row r="5671" spans="1:16" x14ac:dyDescent="0.25">
      <c r="A5671" s="35">
        <v>5670</v>
      </c>
      <c r="B5671" s="87">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48.888888888888886</v>
      </c>
      <c r="N5671" s="12"/>
      <c r="O5671" s="12"/>
      <c r="P5671" s="12"/>
    </row>
    <row r="5672" spans="1:16" x14ac:dyDescent="0.25">
      <c r="A5672" s="35">
        <v>5671</v>
      </c>
      <c r="B5672" s="87">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48.888888888888886</v>
      </c>
      <c r="N5672" s="12"/>
      <c r="O5672" s="12"/>
      <c r="P5672" s="12"/>
    </row>
    <row r="5673" spans="1:16" x14ac:dyDescent="0.25">
      <c r="A5673" s="35">
        <v>5672</v>
      </c>
      <c r="B5673" s="87">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28.333333333333332</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48.888888888888886</v>
      </c>
      <c r="N5673" s="12"/>
      <c r="O5673" s="12"/>
      <c r="P5673" s="12"/>
    </row>
    <row r="5674" spans="1:16" x14ac:dyDescent="0.25">
      <c r="A5674" s="35">
        <v>5673</v>
      </c>
      <c r="B5674" s="87">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28.333333333333332</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48.888888888888886</v>
      </c>
      <c r="N5674" s="12"/>
      <c r="O5674" s="12"/>
      <c r="P5674" s="12"/>
    </row>
    <row r="5675" spans="1:16" x14ac:dyDescent="0.25">
      <c r="A5675" s="35">
        <v>5674</v>
      </c>
      <c r="B5675" s="87">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28.333333333333332</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48.888888888888886</v>
      </c>
      <c r="N5675" s="12"/>
      <c r="O5675" s="12"/>
      <c r="P5675" s="12"/>
    </row>
    <row r="5676" spans="1:16" x14ac:dyDescent="0.25">
      <c r="A5676" s="35">
        <v>5675</v>
      </c>
      <c r="B5676" s="87">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28.333333333333332</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48.888888888888886</v>
      </c>
      <c r="N5676" s="12"/>
      <c r="O5676" s="12"/>
      <c r="P5676" s="12"/>
    </row>
    <row r="5677" spans="1:16" x14ac:dyDescent="0.25">
      <c r="A5677" s="35">
        <v>5676</v>
      </c>
      <c r="B5677" s="87">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28.333333333333332</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48.888888888888886</v>
      </c>
      <c r="N5677" s="12"/>
      <c r="O5677" s="12"/>
      <c r="P5677" s="12"/>
    </row>
    <row r="5678" spans="1:16" x14ac:dyDescent="0.25">
      <c r="A5678" s="35">
        <v>5677</v>
      </c>
      <c r="B5678" s="87">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28.333333333333332</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48.888888888888886</v>
      </c>
      <c r="N5678" s="12"/>
      <c r="O5678" s="12"/>
      <c r="P5678" s="12"/>
    </row>
    <row r="5679" spans="1:16" x14ac:dyDescent="0.25">
      <c r="A5679" s="35">
        <v>5678</v>
      </c>
      <c r="B5679" s="87">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28.333333333333332</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48.888888888888886</v>
      </c>
      <c r="N5679" s="12"/>
      <c r="O5679" s="12"/>
      <c r="P5679" s="12"/>
    </row>
    <row r="5680" spans="1:16" x14ac:dyDescent="0.25">
      <c r="A5680" s="35">
        <v>5679</v>
      </c>
      <c r="B5680" s="87">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19.444444444444443</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28.333333333333332</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48.888888888888886</v>
      </c>
      <c r="N5680" s="12"/>
      <c r="O5680" s="12"/>
      <c r="P5680" s="12"/>
    </row>
    <row r="5681" spans="1:16" x14ac:dyDescent="0.25">
      <c r="A5681" s="35">
        <v>5680</v>
      </c>
      <c r="B5681" s="87">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19.444444444444443</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28.333333333333332</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48.888888888888886</v>
      </c>
      <c r="N5681" s="12"/>
      <c r="O5681" s="12"/>
      <c r="P5681" s="12"/>
    </row>
    <row r="5682" spans="1:16" x14ac:dyDescent="0.25">
      <c r="A5682" s="35">
        <v>5681</v>
      </c>
      <c r="B5682" s="87">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19.444444444444443</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28.333333333333332</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48.888888888888886</v>
      </c>
      <c r="N5682" s="12"/>
      <c r="O5682" s="12"/>
      <c r="P5682" s="12"/>
    </row>
    <row r="5683" spans="1:16" x14ac:dyDescent="0.25">
      <c r="A5683" s="35">
        <v>5682</v>
      </c>
      <c r="B5683" s="87">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19.444444444444443</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48.888888888888886</v>
      </c>
      <c r="N5683" s="12"/>
      <c r="O5683" s="12"/>
      <c r="P5683" s="12"/>
    </row>
    <row r="5684" spans="1:16" x14ac:dyDescent="0.25">
      <c r="A5684" s="35">
        <v>5683</v>
      </c>
      <c r="B5684" s="87">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19.444444444444443</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48.888888888888886</v>
      </c>
      <c r="N5684" s="12"/>
      <c r="O5684" s="12"/>
      <c r="P5684" s="12"/>
    </row>
    <row r="5685" spans="1:16" x14ac:dyDescent="0.25">
      <c r="A5685" s="35">
        <v>5684</v>
      </c>
      <c r="B5685" s="87">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19.444444444444443</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48.888888888888886</v>
      </c>
      <c r="N5685" s="12"/>
      <c r="O5685" s="12"/>
      <c r="P5685" s="12"/>
    </row>
    <row r="5686" spans="1:16" x14ac:dyDescent="0.25">
      <c r="A5686" s="35">
        <v>5685</v>
      </c>
      <c r="B5686" s="87">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48.888888888888886</v>
      </c>
      <c r="N5686" s="12"/>
      <c r="O5686" s="12"/>
      <c r="P5686" s="12"/>
    </row>
    <row r="5687" spans="1:16" x14ac:dyDescent="0.25">
      <c r="A5687" s="35">
        <v>5686</v>
      </c>
      <c r="B5687" s="87">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48.888888888888886</v>
      </c>
      <c r="N5687" s="12"/>
      <c r="O5687" s="12"/>
      <c r="P5687" s="12"/>
    </row>
    <row r="5688" spans="1:16" x14ac:dyDescent="0.25">
      <c r="A5688" s="35">
        <v>5687</v>
      </c>
      <c r="B5688" s="87">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48.888888888888886</v>
      </c>
      <c r="N5688" s="12"/>
      <c r="O5688" s="12"/>
      <c r="P5688" s="12"/>
    </row>
    <row r="5689" spans="1:16" x14ac:dyDescent="0.25">
      <c r="A5689" s="35">
        <v>5688</v>
      </c>
      <c r="B5689" s="87">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48.888888888888886</v>
      </c>
      <c r="N5689" s="12"/>
      <c r="O5689" s="12"/>
      <c r="P5689" s="12"/>
    </row>
    <row r="5690" spans="1:16" x14ac:dyDescent="0.25">
      <c r="A5690" s="35">
        <v>5689</v>
      </c>
      <c r="B5690" s="87">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48.888888888888886</v>
      </c>
      <c r="N5690" s="12"/>
      <c r="O5690" s="12"/>
      <c r="P5690" s="12"/>
    </row>
    <row r="5691" spans="1:16" x14ac:dyDescent="0.25">
      <c r="A5691" s="35">
        <v>5690</v>
      </c>
      <c r="B5691" s="87">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48.888888888888886</v>
      </c>
      <c r="N5691" s="12"/>
      <c r="O5691" s="12"/>
      <c r="P5691" s="12"/>
    </row>
    <row r="5692" spans="1:16" x14ac:dyDescent="0.25">
      <c r="A5692" s="35">
        <v>5691</v>
      </c>
      <c r="B5692" s="87">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48.888888888888886</v>
      </c>
      <c r="N5692" s="12"/>
      <c r="O5692" s="12"/>
      <c r="P5692" s="12"/>
    </row>
    <row r="5693" spans="1:16" x14ac:dyDescent="0.25">
      <c r="A5693" s="35">
        <v>5692</v>
      </c>
      <c r="B5693" s="87">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48.888888888888886</v>
      </c>
      <c r="N5693" s="12"/>
      <c r="O5693" s="12"/>
      <c r="P5693" s="12"/>
    </row>
    <row r="5694" spans="1:16" x14ac:dyDescent="0.25">
      <c r="A5694" s="35">
        <v>5693</v>
      </c>
      <c r="B5694" s="87">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48.888888888888886</v>
      </c>
      <c r="N5694" s="12"/>
      <c r="O5694" s="12"/>
      <c r="P5694" s="12"/>
    </row>
    <row r="5695" spans="1:16" x14ac:dyDescent="0.25">
      <c r="A5695" s="35">
        <v>5694</v>
      </c>
      <c r="B5695" s="87">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48.888888888888886</v>
      </c>
      <c r="N5695" s="12"/>
      <c r="O5695" s="12"/>
      <c r="P5695" s="12"/>
    </row>
    <row r="5696" spans="1:16" x14ac:dyDescent="0.25">
      <c r="A5696" s="35">
        <v>5695</v>
      </c>
      <c r="B5696" s="87">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48.888888888888886</v>
      </c>
      <c r="N5696" s="12"/>
      <c r="O5696" s="12"/>
      <c r="P5696" s="12"/>
    </row>
    <row r="5697" spans="1:16" x14ac:dyDescent="0.25">
      <c r="A5697" s="35">
        <v>5696</v>
      </c>
      <c r="B5697" s="87">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28.333333333333332</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48.888888888888886</v>
      </c>
      <c r="N5697" s="12"/>
      <c r="O5697" s="12"/>
      <c r="P5697" s="12"/>
    </row>
    <row r="5698" spans="1:16" x14ac:dyDescent="0.25">
      <c r="A5698" s="35">
        <v>5697</v>
      </c>
      <c r="B5698" s="87">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28.333333333333332</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48.888888888888886</v>
      </c>
      <c r="N5698" s="12"/>
      <c r="O5698" s="12"/>
      <c r="P5698" s="12"/>
    </row>
    <row r="5699" spans="1:16" x14ac:dyDescent="0.25">
      <c r="A5699" s="35">
        <v>5698</v>
      </c>
      <c r="B5699" s="87">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28.333333333333332</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48.888888888888886</v>
      </c>
      <c r="N5699" s="12"/>
      <c r="O5699" s="12"/>
      <c r="P5699" s="12"/>
    </row>
    <row r="5700" spans="1:16" x14ac:dyDescent="0.25">
      <c r="A5700" s="35">
        <v>5699</v>
      </c>
      <c r="B5700" s="87">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28.333333333333332</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48.888888888888886</v>
      </c>
      <c r="N5700" s="12"/>
      <c r="O5700" s="12"/>
      <c r="P5700" s="12"/>
    </row>
    <row r="5701" spans="1:16" x14ac:dyDescent="0.25">
      <c r="A5701" s="35">
        <v>5700</v>
      </c>
      <c r="B5701" s="87">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28.333333333333332</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48.888888888888886</v>
      </c>
      <c r="N5701" s="12"/>
      <c r="O5701" s="12"/>
      <c r="P5701" s="12"/>
    </row>
    <row r="5702" spans="1:16" x14ac:dyDescent="0.25">
      <c r="A5702" s="35">
        <v>5701</v>
      </c>
      <c r="B5702" s="87">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28.333333333333332</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48.888888888888886</v>
      </c>
      <c r="N5702" s="12"/>
      <c r="O5702" s="12"/>
      <c r="P5702" s="12"/>
    </row>
    <row r="5703" spans="1:16" x14ac:dyDescent="0.25">
      <c r="A5703" s="35">
        <v>5702</v>
      </c>
      <c r="B5703" s="87">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28.333333333333332</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48.888888888888886</v>
      </c>
      <c r="N5703" s="12"/>
      <c r="O5703" s="12"/>
      <c r="P5703" s="12"/>
    </row>
    <row r="5704" spans="1:16" x14ac:dyDescent="0.25">
      <c r="A5704" s="35">
        <v>5703</v>
      </c>
      <c r="B5704" s="87">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19.444444444444443</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28.333333333333332</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48.888888888888886</v>
      </c>
      <c r="N5704" s="12"/>
      <c r="O5704" s="12"/>
      <c r="P5704" s="12"/>
    </row>
    <row r="5705" spans="1:16" x14ac:dyDescent="0.25">
      <c r="A5705" s="35">
        <v>5704</v>
      </c>
      <c r="B5705" s="87">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19.444444444444443</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28.333333333333332</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48.888888888888886</v>
      </c>
      <c r="N5705" s="12"/>
      <c r="O5705" s="12"/>
      <c r="P5705" s="12"/>
    </row>
    <row r="5706" spans="1:16" x14ac:dyDescent="0.25">
      <c r="A5706" s="35">
        <v>5705</v>
      </c>
      <c r="B5706" s="87">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19.444444444444443</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28.333333333333332</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48.888888888888886</v>
      </c>
      <c r="N5706" s="12"/>
      <c r="O5706" s="12"/>
      <c r="P5706" s="12"/>
    </row>
    <row r="5707" spans="1:16" x14ac:dyDescent="0.25">
      <c r="A5707" s="35">
        <v>5706</v>
      </c>
      <c r="B5707" s="87">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19.444444444444443</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48.888888888888886</v>
      </c>
      <c r="N5707" s="12"/>
      <c r="O5707" s="12"/>
      <c r="P5707" s="12"/>
    </row>
    <row r="5708" spans="1:16" x14ac:dyDescent="0.25">
      <c r="A5708" s="35">
        <v>5707</v>
      </c>
      <c r="B5708" s="87">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19.444444444444443</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48.888888888888886</v>
      </c>
      <c r="N5708" s="12"/>
      <c r="O5708" s="12"/>
      <c r="P5708" s="12"/>
    </row>
    <row r="5709" spans="1:16" x14ac:dyDescent="0.25">
      <c r="A5709" s="35">
        <v>5708</v>
      </c>
      <c r="B5709" s="87">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19.444444444444443</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48.888888888888886</v>
      </c>
      <c r="N5709" s="12"/>
      <c r="O5709" s="12"/>
      <c r="P5709" s="12"/>
    </row>
    <row r="5710" spans="1:16" x14ac:dyDescent="0.25">
      <c r="A5710" s="35">
        <v>5709</v>
      </c>
      <c r="B5710" s="87">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48.888888888888886</v>
      </c>
      <c r="N5710" s="12"/>
      <c r="O5710" s="12"/>
      <c r="P5710" s="12"/>
    </row>
    <row r="5711" spans="1:16" x14ac:dyDescent="0.25">
      <c r="A5711" s="35">
        <v>5710</v>
      </c>
      <c r="B5711" s="87">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48.888888888888886</v>
      </c>
      <c r="N5711" s="12"/>
      <c r="O5711" s="12"/>
      <c r="P5711" s="12"/>
    </row>
    <row r="5712" spans="1:16" x14ac:dyDescent="0.25">
      <c r="A5712" s="35">
        <v>5711</v>
      </c>
      <c r="B5712" s="87">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48.888888888888886</v>
      </c>
      <c r="N5712" s="12"/>
      <c r="O5712" s="12"/>
      <c r="P5712" s="12"/>
    </row>
    <row r="5713" spans="1:16" x14ac:dyDescent="0.25">
      <c r="A5713" s="35">
        <v>5712</v>
      </c>
      <c r="B5713" s="87">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48.888888888888886</v>
      </c>
      <c r="N5713" s="12"/>
      <c r="O5713" s="12"/>
      <c r="P5713" s="12"/>
    </row>
    <row r="5714" spans="1:16" x14ac:dyDescent="0.25">
      <c r="A5714" s="35">
        <v>5713</v>
      </c>
      <c r="B5714" s="87">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48.888888888888886</v>
      </c>
      <c r="N5714" s="12"/>
      <c r="O5714" s="12"/>
      <c r="P5714" s="12"/>
    </row>
    <row r="5715" spans="1:16" x14ac:dyDescent="0.25">
      <c r="A5715" s="35">
        <v>5714</v>
      </c>
      <c r="B5715" s="87">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48.888888888888886</v>
      </c>
      <c r="N5715" s="12"/>
      <c r="O5715" s="12"/>
      <c r="P5715" s="12"/>
    </row>
    <row r="5716" spans="1:16" x14ac:dyDescent="0.25">
      <c r="A5716" s="35">
        <v>5715</v>
      </c>
      <c r="B5716" s="87">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48.888888888888886</v>
      </c>
      <c r="N5716" s="12"/>
      <c r="O5716" s="12"/>
      <c r="P5716" s="12"/>
    </row>
    <row r="5717" spans="1:16" x14ac:dyDescent="0.25">
      <c r="A5717" s="35">
        <v>5716</v>
      </c>
      <c r="B5717" s="87">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48.888888888888886</v>
      </c>
      <c r="N5717" s="12"/>
      <c r="O5717" s="12"/>
      <c r="P5717" s="12"/>
    </row>
    <row r="5718" spans="1:16" x14ac:dyDescent="0.25">
      <c r="A5718" s="35">
        <v>5717</v>
      </c>
      <c r="B5718" s="87">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48.888888888888886</v>
      </c>
      <c r="N5718" s="12"/>
      <c r="O5718" s="12"/>
      <c r="P5718" s="12"/>
    </row>
    <row r="5719" spans="1:16" x14ac:dyDescent="0.25">
      <c r="A5719" s="35">
        <v>5718</v>
      </c>
      <c r="B5719" s="87">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48.888888888888886</v>
      </c>
      <c r="N5719" s="12"/>
      <c r="O5719" s="12"/>
      <c r="P5719" s="12"/>
    </row>
    <row r="5720" spans="1:16" x14ac:dyDescent="0.25">
      <c r="A5720" s="35">
        <v>5719</v>
      </c>
      <c r="B5720" s="87">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48.888888888888886</v>
      </c>
      <c r="N5720" s="12"/>
      <c r="O5720" s="12"/>
      <c r="P5720" s="12"/>
    </row>
    <row r="5721" spans="1:16" x14ac:dyDescent="0.25">
      <c r="A5721" s="35">
        <v>5720</v>
      </c>
      <c r="B5721" s="87">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28.333333333333332</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48.888888888888886</v>
      </c>
      <c r="N5721" s="12"/>
      <c r="O5721" s="12"/>
      <c r="P5721" s="12"/>
    </row>
    <row r="5722" spans="1:16" x14ac:dyDescent="0.25">
      <c r="A5722" s="35">
        <v>5721</v>
      </c>
      <c r="B5722" s="87">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28.333333333333332</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48.888888888888886</v>
      </c>
      <c r="N5722" s="12"/>
      <c r="O5722" s="12"/>
      <c r="P5722" s="12"/>
    </row>
    <row r="5723" spans="1:16" x14ac:dyDescent="0.25">
      <c r="A5723" s="35">
        <v>5722</v>
      </c>
      <c r="B5723" s="87">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28.333333333333332</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48.888888888888886</v>
      </c>
      <c r="N5723" s="12"/>
      <c r="O5723" s="12"/>
      <c r="P5723" s="12"/>
    </row>
    <row r="5724" spans="1:16" x14ac:dyDescent="0.25">
      <c r="A5724" s="35">
        <v>5723</v>
      </c>
      <c r="B5724" s="87">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28.333333333333332</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48.888888888888886</v>
      </c>
      <c r="N5724" s="12"/>
      <c r="O5724" s="12"/>
      <c r="P5724" s="12"/>
    </row>
    <row r="5725" spans="1:16" x14ac:dyDescent="0.25">
      <c r="A5725" s="35">
        <v>5724</v>
      </c>
      <c r="B5725" s="87">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28.333333333333332</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48.888888888888886</v>
      </c>
      <c r="N5725" s="12"/>
      <c r="O5725" s="12"/>
      <c r="P5725" s="12"/>
    </row>
    <row r="5726" spans="1:16" x14ac:dyDescent="0.25">
      <c r="A5726" s="35">
        <v>5725</v>
      </c>
      <c r="B5726" s="87">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28.333333333333332</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48.888888888888886</v>
      </c>
      <c r="N5726" s="12"/>
      <c r="O5726" s="12"/>
      <c r="P5726" s="12"/>
    </row>
    <row r="5727" spans="1:16" x14ac:dyDescent="0.25">
      <c r="A5727" s="35">
        <v>5726</v>
      </c>
      <c r="B5727" s="87">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28.333333333333332</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48.888888888888886</v>
      </c>
      <c r="N5727" s="12"/>
      <c r="O5727" s="12"/>
      <c r="P5727" s="12"/>
    </row>
    <row r="5728" spans="1:16" x14ac:dyDescent="0.25">
      <c r="A5728" s="35">
        <v>5727</v>
      </c>
      <c r="B5728" s="87">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19.444444444444443</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28.333333333333332</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48.888888888888886</v>
      </c>
      <c r="N5728" s="12"/>
      <c r="O5728" s="12"/>
      <c r="P5728" s="12"/>
    </row>
    <row r="5729" spans="1:16" x14ac:dyDescent="0.25">
      <c r="A5729" s="35">
        <v>5728</v>
      </c>
      <c r="B5729" s="87">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19.444444444444443</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28.333333333333332</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48.888888888888886</v>
      </c>
      <c r="N5729" s="12"/>
      <c r="O5729" s="12"/>
      <c r="P5729" s="12"/>
    </row>
    <row r="5730" spans="1:16" x14ac:dyDescent="0.25">
      <c r="A5730" s="35">
        <v>5729</v>
      </c>
      <c r="B5730" s="87">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19.444444444444443</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28.333333333333332</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48.888888888888886</v>
      </c>
      <c r="N5730" s="12"/>
      <c r="O5730" s="12"/>
      <c r="P5730" s="12"/>
    </row>
    <row r="5731" spans="1:16" x14ac:dyDescent="0.25">
      <c r="A5731" s="35">
        <v>5730</v>
      </c>
      <c r="B5731" s="87">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19.444444444444443</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48.888888888888886</v>
      </c>
      <c r="N5731" s="12"/>
      <c r="O5731" s="12"/>
      <c r="P5731" s="12"/>
    </row>
    <row r="5732" spans="1:16" x14ac:dyDescent="0.25">
      <c r="A5732" s="35">
        <v>5731</v>
      </c>
      <c r="B5732" s="87">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19.444444444444443</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48.888888888888886</v>
      </c>
      <c r="N5732" s="12"/>
      <c r="O5732" s="12"/>
      <c r="P5732" s="12"/>
    </row>
    <row r="5733" spans="1:16" x14ac:dyDescent="0.25">
      <c r="A5733" s="35">
        <v>5732</v>
      </c>
      <c r="B5733" s="87">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19.444444444444443</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48.888888888888886</v>
      </c>
      <c r="N5733" s="12"/>
      <c r="O5733" s="12"/>
      <c r="P5733" s="12"/>
    </row>
    <row r="5734" spans="1:16" x14ac:dyDescent="0.25">
      <c r="A5734" s="35">
        <v>5733</v>
      </c>
      <c r="B5734" s="87">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48.888888888888886</v>
      </c>
      <c r="N5734" s="12"/>
      <c r="O5734" s="12"/>
      <c r="P5734" s="12"/>
    </row>
    <row r="5735" spans="1:16" x14ac:dyDescent="0.25">
      <c r="A5735" s="35">
        <v>5734</v>
      </c>
      <c r="B5735" s="87">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48.888888888888886</v>
      </c>
      <c r="N5735" s="12"/>
      <c r="O5735" s="12"/>
      <c r="P5735" s="12"/>
    </row>
    <row r="5736" spans="1:16" x14ac:dyDescent="0.25">
      <c r="A5736" s="35">
        <v>5735</v>
      </c>
      <c r="B5736" s="87">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48.888888888888886</v>
      </c>
      <c r="N5736" s="12"/>
      <c r="O5736" s="12"/>
      <c r="P5736" s="12"/>
    </row>
    <row r="5737" spans="1:16" x14ac:dyDescent="0.25">
      <c r="A5737" s="35">
        <v>5736</v>
      </c>
      <c r="B5737" s="87">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48.888888888888886</v>
      </c>
      <c r="N5737" s="12"/>
      <c r="O5737" s="12"/>
      <c r="P5737" s="12"/>
    </row>
    <row r="5738" spans="1:16" x14ac:dyDescent="0.25">
      <c r="A5738" s="35">
        <v>5737</v>
      </c>
      <c r="B5738" s="87">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48.888888888888886</v>
      </c>
      <c r="N5738" s="12"/>
      <c r="O5738" s="12"/>
      <c r="P5738" s="12"/>
    </row>
    <row r="5739" spans="1:16" x14ac:dyDescent="0.25">
      <c r="A5739" s="35">
        <v>5738</v>
      </c>
      <c r="B5739" s="87">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48.888888888888886</v>
      </c>
      <c r="N5739" s="12"/>
      <c r="O5739" s="12"/>
      <c r="P5739" s="12"/>
    </row>
    <row r="5740" spans="1:16" x14ac:dyDescent="0.25">
      <c r="A5740" s="35">
        <v>5739</v>
      </c>
      <c r="B5740" s="87">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48.888888888888886</v>
      </c>
      <c r="N5740" s="12"/>
      <c r="O5740" s="12"/>
      <c r="P5740" s="12"/>
    </row>
    <row r="5741" spans="1:16" x14ac:dyDescent="0.25">
      <c r="A5741" s="35">
        <v>5740</v>
      </c>
      <c r="B5741" s="87">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48.888888888888886</v>
      </c>
      <c r="N5741" s="12"/>
      <c r="O5741" s="12"/>
      <c r="P5741" s="12"/>
    </row>
    <row r="5742" spans="1:16" x14ac:dyDescent="0.25">
      <c r="A5742" s="35">
        <v>5741</v>
      </c>
      <c r="B5742" s="87">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48.888888888888886</v>
      </c>
      <c r="N5742" s="12"/>
      <c r="O5742" s="12"/>
      <c r="P5742" s="12"/>
    </row>
    <row r="5743" spans="1:16" x14ac:dyDescent="0.25">
      <c r="A5743" s="35">
        <v>5742</v>
      </c>
      <c r="B5743" s="87">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48.888888888888886</v>
      </c>
      <c r="N5743" s="12"/>
      <c r="O5743" s="12"/>
      <c r="P5743" s="12"/>
    </row>
    <row r="5744" spans="1:16" x14ac:dyDescent="0.25">
      <c r="A5744" s="35">
        <v>5743</v>
      </c>
      <c r="B5744" s="87">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48.888888888888886</v>
      </c>
      <c r="N5744" s="12"/>
      <c r="O5744" s="12"/>
      <c r="P5744" s="12"/>
    </row>
    <row r="5745" spans="1:16" x14ac:dyDescent="0.25">
      <c r="A5745" s="35">
        <v>5744</v>
      </c>
      <c r="B5745" s="87">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28.333333333333332</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48.888888888888886</v>
      </c>
      <c r="N5745" s="12"/>
      <c r="O5745" s="12"/>
      <c r="P5745" s="12"/>
    </row>
    <row r="5746" spans="1:16" x14ac:dyDescent="0.25">
      <c r="A5746" s="35">
        <v>5745</v>
      </c>
      <c r="B5746" s="87">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28.333333333333332</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48.888888888888886</v>
      </c>
      <c r="N5746" s="12"/>
      <c r="O5746" s="12"/>
      <c r="P5746" s="12"/>
    </row>
    <row r="5747" spans="1:16" x14ac:dyDescent="0.25">
      <c r="A5747" s="35">
        <v>5746</v>
      </c>
      <c r="B5747" s="87">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28.333333333333332</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48.888888888888886</v>
      </c>
      <c r="N5747" s="12"/>
      <c r="O5747" s="12"/>
      <c r="P5747" s="12"/>
    </row>
    <row r="5748" spans="1:16" x14ac:dyDescent="0.25">
      <c r="A5748" s="35">
        <v>5747</v>
      </c>
      <c r="B5748" s="87">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28.333333333333332</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48.888888888888886</v>
      </c>
      <c r="N5748" s="12"/>
      <c r="O5748" s="12"/>
      <c r="P5748" s="12"/>
    </row>
    <row r="5749" spans="1:16" x14ac:dyDescent="0.25">
      <c r="A5749" s="35">
        <v>5748</v>
      </c>
      <c r="B5749" s="87">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28.333333333333332</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48.888888888888886</v>
      </c>
      <c r="N5749" s="12"/>
      <c r="O5749" s="12"/>
      <c r="P5749" s="12"/>
    </row>
    <row r="5750" spans="1:16" x14ac:dyDescent="0.25">
      <c r="A5750" s="35">
        <v>5749</v>
      </c>
      <c r="B5750" s="87">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28.333333333333332</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48.888888888888886</v>
      </c>
      <c r="N5750" s="12"/>
      <c r="O5750" s="12"/>
      <c r="P5750" s="12"/>
    </row>
    <row r="5751" spans="1:16" x14ac:dyDescent="0.25">
      <c r="A5751" s="35">
        <v>5750</v>
      </c>
      <c r="B5751" s="87">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28.333333333333332</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48.888888888888886</v>
      </c>
      <c r="N5751" s="12"/>
      <c r="O5751" s="12"/>
      <c r="P5751" s="12"/>
    </row>
    <row r="5752" spans="1:16" x14ac:dyDescent="0.25">
      <c r="A5752" s="35">
        <v>5751</v>
      </c>
      <c r="B5752" s="87">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19.444444444444443</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28.333333333333332</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48.888888888888886</v>
      </c>
      <c r="N5752" s="12"/>
      <c r="O5752" s="12"/>
      <c r="P5752" s="12"/>
    </row>
    <row r="5753" spans="1:16" x14ac:dyDescent="0.25">
      <c r="A5753" s="35">
        <v>5752</v>
      </c>
      <c r="B5753" s="87">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19.444444444444443</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28.333333333333332</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48.888888888888886</v>
      </c>
      <c r="N5753" s="12"/>
      <c r="O5753" s="12"/>
      <c r="P5753" s="12"/>
    </row>
    <row r="5754" spans="1:16" x14ac:dyDescent="0.25">
      <c r="A5754" s="35">
        <v>5753</v>
      </c>
      <c r="B5754" s="87">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19.444444444444443</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28.333333333333332</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48.888888888888886</v>
      </c>
      <c r="N5754" s="12"/>
      <c r="O5754" s="12"/>
      <c r="P5754" s="12"/>
    </row>
    <row r="5755" spans="1:16" x14ac:dyDescent="0.25">
      <c r="A5755" s="35">
        <v>5754</v>
      </c>
      <c r="B5755" s="87">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19.444444444444443</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48.888888888888886</v>
      </c>
      <c r="N5755" s="12"/>
      <c r="O5755" s="12"/>
      <c r="P5755" s="12"/>
    </row>
    <row r="5756" spans="1:16" x14ac:dyDescent="0.25">
      <c r="A5756" s="35">
        <v>5755</v>
      </c>
      <c r="B5756" s="87">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19.444444444444443</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48.888888888888886</v>
      </c>
      <c r="N5756" s="12"/>
      <c r="O5756" s="12"/>
      <c r="P5756" s="12"/>
    </row>
    <row r="5757" spans="1:16" x14ac:dyDescent="0.25">
      <c r="A5757" s="35">
        <v>5756</v>
      </c>
      <c r="B5757" s="87">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19.444444444444443</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48.888888888888886</v>
      </c>
      <c r="N5757" s="12"/>
      <c r="O5757" s="12"/>
      <c r="P5757" s="12"/>
    </row>
    <row r="5758" spans="1:16" x14ac:dyDescent="0.25">
      <c r="A5758" s="35">
        <v>5757</v>
      </c>
      <c r="B5758" s="87">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48.888888888888886</v>
      </c>
      <c r="N5758" s="12"/>
      <c r="O5758" s="12"/>
      <c r="P5758" s="12"/>
    </row>
    <row r="5759" spans="1:16" x14ac:dyDescent="0.25">
      <c r="A5759" s="35">
        <v>5758</v>
      </c>
      <c r="B5759" s="87">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48.888888888888886</v>
      </c>
      <c r="N5759" s="12"/>
      <c r="O5759" s="12"/>
      <c r="P5759" s="12"/>
    </row>
    <row r="5760" spans="1:16" x14ac:dyDescent="0.25">
      <c r="A5760" s="35">
        <v>5759</v>
      </c>
      <c r="B5760" s="87">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48.888888888888886</v>
      </c>
      <c r="N5760" s="12"/>
      <c r="O5760" s="12"/>
      <c r="P5760" s="12"/>
    </row>
    <row r="5761" spans="1:16" x14ac:dyDescent="0.25">
      <c r="A5761" s="35">
        <v>5760</v>
      </c>
      <c r="B5761" s="87">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48.888888888888886</v>
      </c>
      <c r="N5761" s="12"/>
      <c r="O5761" s="12"/>
      <c r="P5761" s="12"/>
    </row>
    <row r="5762" spans="1:16" x14ac:dyDescent="0.25">
      <c r="A5762" s="35">
        <v>5761</v>
      </c>
      <c r="B5762" s="87">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48.888888888888886</v>
      </c>
      <c r="N5762" s="12"/>
      <c r="O5762" s="12"/>
      <c r="P5762" s="12"/>
    </row>
    <row r="5763" spans="1:16" x14ac:dyDescent="0.25">
      <c r="A5763" s="35">
        <v>5762</v>
      </c>
      <c r="B5763" s="87">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48.888888888888886</v>
      </c>
      <c r="N5763" s="12"/>
      <c r="O5763" s="12"/>
      <c r="P5763" s="12"/>
    </row>
    <row r="5764" spans="1:16" x14ac:dyDescent="0.25">
      <c r="A5764" s="35">
        <v>5763</v>
      </c>
      <c r="B5764" s="87">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48.888888888888886</v>
      </c>
      <c r="N5764" s="12"/>
      <c r="O5764" s="12"/>
      <c r="P5764" s="12"/>
    </row>
    <row r="5765" spans="1:16" x14ac:dyDescent="0.25">
      <c r="A5765" s="35">
        <v>5764</v>
      </c>
      <c r="B5765" s="87">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48.888888888888886</v>
      </c>
      <c r="N5765" s="12"/>
      <c r="O5765" s="12"/>
      <c r="P5765" s="12"/>
    </row>
    <row r="5766" spans="1:16" x14ac:dyDescent="0.25">
      <c r="A5766" s="35">
        <v>5765</v>
      </c>
      <c r="B5766" s="87">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48.888888888888886</v>
      </c>
      <c r="N5766" s="12"/>
      <c r="O5766" s="12"/>
      <c r="P5766" s="12"/>
    </row>
    <row r="5767" spans="1:16" x14ac:dyDescent="0.25">
      <c r="A5767" s="35">
        <v>5766</v>
      </c>
      <c r="B5767" s="87">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48.888888888888886</v>
      </c>
      <c r="N5767" s="12"/>
      <c r="O5767" s="12"/>
      <c r="P5767" s="12"/>
    </row>
    <row r="5768" spans="1:16" x14ac:dyDescent="0.25">
      <c r="A5768" s="35">
        <v>5767</v>
      </c>
      <c r="B5768" s="87">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48.888888888888886</v>
      </c>
      <c r="N5768" s="12"/>
      <c r="O5768" s="12"/>
      <c r="P5768" s="12"/>
    </row>
    <row r="5769" spans="1:16" x14ac:dyDescent="0.25">
      <c r="A5769" s="35">
        <v>5768</v>
      </c>
      <c r="B5769" s="87">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28.333333333333332</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48.888888888888886</v>
      </c>
      <c r="N5769" s="12"/>
      <c r="O5769" s="12"/>
      <c r="P5769" s="12"/>
    </row>
    <row r="5770" spans="1:16" x14ac:dyDescent="0.25">
      <c r="A5770" s="35">
        <v>5769</v>
      </c>
      <c r="B5770" s="87">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28.333333333333332</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48.888888888888886</v>
      </c>
      <c r="N5770" s="12"/>
      <c r="O5770" s="12"/>
      <c r="P5770" s="12"/>
    </row>
    <row r="5771" spans="1:16" x14ac:dyDescent="0.25">
      <c r="A5771" s="35">
        <v>5770</v>
      </c>
      <c r="B5771" s="87">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28.333333333333332</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48.888888888888886</v>
      </c>
      <c r="N5771" s="12"/>
      <c r="O5771" s="12"/>
      <c r="P5771" s="12"/>
    </row>
    <row r="5772" spans="1:16" x14ac:dyDescent="0.25">
      <c r="A5772" s="35">
        <v>5771</v>
      </c>
      <c r="B5772" s="87">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28.333333333333332</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48.888888888888886</v>
      </c>
      <c r="N5772" s="12"/>
      <c r="O5772" s="12"/>
      <c r="P5772" s="12"/>
    </row>
    <row r="5773" spans="1:16" x14ac:dyDescent="0.25">
      <c r="A5773" s="35">
        <v>5772</v>
      </c>
      <c r="B5773" s="87">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28.333333333333332</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48.888888888888886</v>
      </c>
      <c r="N5773" s="12"/>
      <c r="O5773" s="12"/>
      <c r="P5773" s="12"/>
    </row>
    <row r="5774" spans="1:16" x14ac:dyDescent="0.25">
      <c r="A5774" s="35">
        <v>5773</v>
      </c>
      <c r="B5774" s="87">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28.333333333333332</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48.888888888888886</v>
      </c>
      <c r="N5774" s="12"/>
      <c r="O5774" s="12"/>
      <c r="P5774" s="12"/>
    </row>
    <row r="5775" spans="1:16" x14ac:dyDescent="0.25">
      <c r="A5775" s="35">
        <v>5774</v>
      </c>
      <c r="B5775" s="87">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28.333333333333332</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48.888888888888886</v>
      </c>
      <c r="N5775" s="12"/>
      <c r="O5775" s="12"/>
      <c r="P5775" s="12"/>
    </row>
    <row r="5776" spans="1:16" x14ac:dyDescent="0.25">
      <c r="A5776" s="35">
        <v>5775</v>
      </c>
      <c r="B5776" s="87">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19.444444444444443</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28.333333333333332</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48.888888888888886</v>
      </c>
      <c r="N5776" s="12"/>
      <c r="O5776" s="12"/>
      <c r="P5776" s="12"/>
    </row>
    <row r="5777" spans="1:16" x14ac:dyDescent="0.25">
      <c r="A5777" s="35">
        <v>5776</v>
      </c>
      <c r="B5777" s="87">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19.444444444444443</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28.333333333333332</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48.888888888888886</v>
      </c>
      <c r="N5777" s="12"/>
      <c r="O5777" s="12"/>
      <c r="P5777" s="12"/>
    </row>
    <row r="5778" spans="1:16" x14ac:dyDescent="0.25">
      <c r="A5778" s="35">
        <v>5777</v>
      </c>
      <c r="B5778" s="87">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19.444444444444443</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28.333333333333332</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48.888888888888886</v>
      </c>
      <c r="N5778" s="12"/>
      <c r="O5778" s="12"/>
      <c r="P5778" s="12"/>
    </row>
    <row r="5779" spans="1:16" x14ac:dyDescent="0.25">
      <c r="A5779" s="35">
        <v>5778</v>
      </c>
      <c r="B5779" s="87">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19.444444444444443</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48.888888888888886</v>
      </c>
      <c r="N5779" s="12"/>
      <c r="O5779" s="12"/>
      <c r="P5779" s="12"/>
    </row>
    <row r="5780" spans="1:16" x14ac:dyDescent="0.25">
      <c r="A5780" s="35">
        <v>5779</v>
      </c>
      <c r="B5780" s="87">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19.444444444444443</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48.888888888888886</v>
      </c>
      <c r="N5780" s="12"/>
      <c r="O5780" s="12"/>
      <c r="P5780" s="12"/>
    </row>
    <row r="5781" spans="1:16" x14ac:dyDescent="0.25">
      <c r="A5781" s="35">
        <v>5780</v>
      </c>
      <c r="B5781" s="87">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19.444444444444443</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48.888888888888886</v>
      </c>
      <c r="N5781" s="12"/>
      <c r="O5781" s="12"/>
      <c r="P5781" s="12"/>
    </row>
    <row r="5782" spans="1:16" x14ac:dyDescent="0.25">
      <c r="A5782" s="35">
        <v>5781</v>
      </c>
      <c r="B5782" s="87">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48.888888888888886</v>
      </c>
      <c r="N5782" s="12"/>
      <c r="O5782" s="12"/>
      <c r="P5782" s="12"/>
    </row>
    <row r="5783" spans="1:16" x14ac:dyDescent="0.25">
      <c r="A5783" s="35">
        <v>5782</v>
      </c>
      <c r="B5783" s="87">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48.888888888888886</v>
      </c>
      <c r="N5783" s="12"/>
      <c r="O5783" s="12"/>
      <c r="P5783" s="12"/>
    </row>
    <row r="5784" spans="1:16" x14ac:dyDescent="0.25">
      <c r="A5784" s="35">
        <v>5783</v>
      </c>
      <c r="B5784" s="87">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48.888888888888886</v>
      </c>
      <c r="N5784" s="12"/>
      <c r="O5784" s="12"/>
      <c r="P5784" s="12"/>
    </row>
    <row r="5785" spans="1:16" x14ac:dyDescent="0.25">
      <c r="A5785" s="35">
        <v>5784</v>
      </c>
      <c r="B5785" s="87">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48.888888888888886</v>
      </c>
      <c r="N5785" s="12"/>
      <c r="O5785" s="12"/>
      <c r="P5785" s="12"/>
    </row>
    <row r="5786" spans="1:16" x14ac:dyDescent="0.25">
      <c r="A5786" s="35">
        <v>5785</v>
      </c>
      <c r="B5786" s="87">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48.888888888888886</v>
      </c>
      <c r="N5786" s="12"/>
      <c r="O5786" s="12"/>
      <c r="P5786" s="12"/>
    </row>
    <row r="5787" spans="1:16" x14ac:dyDescent="0.25">
      <c r="A5787" s="35">
        <v>5786</v>
      </c>
      <c r="B5787" s="87">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48.888888888888886</v>
      </c>
      <c r="N5787" s="12"/>
      <c r="O5787" s="12"/>
      <c r="P5787" s="12"/>
    </row>
    <row r="5788" spans="1:16" x14ac:dyDescent="0.25">
      <c r="A5788" s="35">
        <v>5787</v>
      </c>
      <c r="B5788" s="87">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48.888888888888886</v>
      </c>
      <c r="N5788" s="12"/>
      <c r="O5788" s="12"/>
      <c r="P5788" s="12"/>
    </row>
    <row r="5789" spans="1:16" x14ac:dyDescent="0.25">
      <c r="A5789" s="35">
        <v>5788</v>
      </c>
      <c r="B5789" s="87">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48.888888888888886</v>
      </c>
      <c r="N5789" s="12"/>
      <c r="O5789" s="12"/>
      <c r="P5789" s="12"/>
    </row>
    <row r="5790" spans="1:16" x14ac:dyDescent="0.25">
      <c r="A5790" s="35">
        <v>5789</v>
      </c>
      <c r="B5790" s="87">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48.888888888888886</v>
      </c>
      <c r="N5790" s="12"/>
      <c r="O5790" s="12"/>
      <c r="P5790" s="12"/>
    </row>
    <row r="5791" spans="1:16" x14ac:dyDescent="0.25">
      <c r="A5791" s="35">
        <v>5790</v>
      </c>
      <c r="B5791" s="87">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48.888888888888886</v>
      </c>
      <c r="N5791" s="12"/>
      <c r="O5791" s="12"/>
      <c r="P5791" s="12"/>
    </row>
    <row r="5792" spans="1:16" x14ac:dyDescent="0.25">
      <c r="A5792" s="35">
        <v>5791</v>
      </c>
      <c r="B5792" s="87">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48.888888888888886</v>
      </c>
      <c r="N5792" s="12"/>
      <c r="O5792" s="12"/>
      <c r="P5792" s="12"/>
    </row>
    <row r="5793" spans="1:16" x14ac:dyDescent="0.25">
      <c r="A5793" s="35">
        <v>5792</v>
      </c>
      <c r="B5793" s="87">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28.333333333333332</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48.888888888888886</v>
      </c>
      <c r="N5793" s="12"/>
      <c r="O5793" s="12"/>
      <c r="P5793" s="12"/>
    </row>
    <row r="5794" spans="1:16" x14ac:dyDescent="0.25">
      <c r="A5794" s="35">
        <v>5793</v>
      </c>
      <c r="B5794" s="87">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28.333333333333332</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48.888888888888886</v>
      </c>
      <c r="N5794" s="12"/>
      <c r="O5794" s="12"/>
      <c r="P5794" s="12"/>
    </row>
    <row r="5795" spans="1:16" x14ac:dyDescent="0.25">
      <c r="A5795" s="35">
        <v>5794</v>
      </c>
      <c r="B5795" s="87">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28.333333333333332</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48.888888888888886</v>
      </c>
      <c r="N5795" s="12"/>
      <c r="O5795" s="12"/>
      <c r="P5795" s="12"/>
    </row>
    <row r="5796" spans="1:16" x14ac:dyDescent="0.25">
      <c r="A5796" s="35">
        <v>5795</v>
      </c>
      <c r="B5796" s="87">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28.333333333333332</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48.888888888888886</v>
      </c>
      <c r="N5796" s="12"/>
      <c r="O5796" s="12"/>
      <c r="P5796" s="12"/>
    </row>
    <row r="5797" spans="1:16" x14ac:dyDescent="0.25">
      <c r="A5797" s="35">
        <v>5796</v>
      </c>
      <c r="B5797" s="87">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28.333333333333332</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48.888888888888886</v>
      </c>
      <c r="N5797" s="12"/>
      <c r="O5797" s="12"/>
      <c r="P5797" s="12"/>
    </row>
    <row r="5798" spans="1:16" x14ac:dyDescent="0.25">
      <c r="A5798" s="35">
        <v>5797</v>
      </c>
      <c r="B5798" s="87">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28.333333333333332</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48.888888888888886</v>
      </c>
      <c r="N5798" s="12"/>
      <c r="O5798" s="12"/>
      <c r="P5798" s="12"/>
    </row>
    <row r="5799" spans="1:16" x14ac:dyDescent="0.25">
      <c r="A5799" s="35">
        <v>5798</v>
      </c>
      <c r="B5799" s="87">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28.333333333333332</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48.888888888888886</v>
      </c>
      <c r="N5799" s="12"/>
      <c r="O5799" s="12"/>
      <c r="P5799" s="12"/>
    </row>
    <row r="5800" spans="1:16" x14ac:dyDescent="0.25">
      <c r="A5800" s="35">
        <v>5799</v>
      </c>
      <c r="B5800" s="87">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19.444444444444443</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28.333333333333332</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48.888888888888886</v>
      </c>
      <c r="N5800" s="12"/>
      <c r="O5800" s="12"/>
      <c r="P5800" s="12"/>
    </row>
    <row r="5801" spans="1:16" x14ac:dyDescent="0.25">
      <c r="A5801" s="35">
        <v>5800</v>
      </c>
      <c r="B5801" s="87">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19.444444444444443</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28.333333333333332</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48.888888888888886</v>
      </c>
      <c r="N5801" s="12"/>
      <c r="O5801" s="12"/>
      <c r="P5801" s="12"/>
    </row>
    <row r="5802" spans="1:16" x14ac:dyDescent="0.25">
      <c r="A5802" s="35">
        <v>5801</v>
      </c>
      <c r="B5802" s="87">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19.444444444444443</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28.333333333333332</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48.888888888888886</v>
      </c>
      <c r="N5802" s="12"/>
      <c r="O5802" s="12"/>
      <c r="P5802" s="12"/>
    </row>
    <row r="5803" spans="1:16" x14ac:dyDescent="0.25">
      <c r="A5803" s="35">
        <v>5802</v>
      </c>
      <c r="B5803" s="87">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19.444444444444443</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48.888888888888886</v>
      </c>
      <c r="N5803" s="12"/>
      <c r="O5803" s="12"/>
      <c r="P5803" s="12"/>
    </row>
    <row r="5804" spans="1:16" x14ac:dyDescent="0.25">
      <c r="A5804" s="35">
        <v>5803</v>
      </c>
      <c r="B5804" s="87">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19.444444444444443</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48.888888888888886</v>
      </c>
      <c r="N5804" s="12"/>
      <c r="O5804" s="12"/>
      <c r="P5804" s="12"/>
    </row>
    <row r="5805" spans="1:16" x14ac:dyDescent="0.25">
      <c r="A5805" s="35">
        <v>5804</v>
      </c>
      <c r="B5805" s="87">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19.444444444444443</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48.888888888888886</v>
      </c>
      <c r="N5805" s="12"/>
      <c r="O5805" s="12"/>
      <c r="P5805" s="12"/>
    </row>
    <row r="5806" spans="1:16" x14ac:dyDescent="0.25">
      <c r="A5806" s="35">
        <v>5805</v>
      </c>
      <c r="B5806" s="87">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48.888888888888886</v>
      </c>
      <c r="N5806" s="12"/>
      <c r="O5806" s="12"/>
      <c r="P5806" s="12"/>
    </row>
    <row r="5807" spans="1:16" x14ac:dyDescent="0.25">
      <c r="A5807" s="35">
        <v>5806</v>
      </c>
      <c r="B5807" s="87">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48.888888888888886</v>
      </c>
      <c r="N5807" s="12"/>
      <c r="O5807" s="12"/>
      <c r="P5807" s="12"/>
    </row>
    <row r="5808" spans="1:16" x14ac:dyDescent="0.25">
      <c r="A5808" s="35">
        <v>5807</v>
      </c>
      <c r="B5808" s="87">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48.888888888888886</v>
      </c>
      <c r="N5808" s="12"/>
      <c r="O5808" s="12"/>
      <c r="P5808" s="12"/>
    </row>
    <row r="5809" spans="1:16" x14ac:dyDescent="0.25">
      <c r="A5809" s="35">
        <v>5808</v>
      </c>
      <c r="B5809" s="87">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48.888888888888886</v>
      </c>
      <c r="N5809" s="12"/>
      <c r="O5809" s="12"/>
      <c r="P5809" s="12"/>
    </row>
    <row r="5810" spans="1:16" x14ac:dyDescent="0.25">
      <c r="A5810" s="35">
        <v>5809</v>
      </c>
      <c r="B5810" s="87">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48.888888888888886</v>
      </c>
      <c r="N5810" s="12"/>
      <c r="O5810" s="12"/>
      <c r="P5810" s="12"/>
    </row>
    <row r="5811" spans="1:16" x14ac:dyDescent="0.25">
      <c r="A5811" s="35">
        <v>5810</v>
      </c>
      <c r="B5811" s="87">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48.888888888888886</v>
      </c>
      <c r="N5811" s="12"/>
      <c r="O5811" s="12"/>
      <c r="P5811" s="12"/>
    </row>
    <row r="5812" spans="1:16" x14ac:dyDescent="0.25">
      <c r="A5812" s="35">
        <v>5811</v>
      </c>
      <c r="B5812" s="87">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48.888888888888886</v>
      </c>
      <c r="N5812" s="12"/>
      <c r="O5812" s="12"/>
      <c r="P5812" s="12"/>
    </row>
    <row r="5813" spans="1:16" x14ac:dyDescent="0.25">
      <c r="A5813" s="35">
        <v>5812</v>
      </c>
      <c r="B5813" s="87">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48.888888888888886</v>
      </c>
      <c r="N5813" s="12"/>
      <c r="O5813" s="12"/>
      <c r="P5813" s="12"/>
    </row>
    <row r="5814" spans="1:16" x14ac:dyDescent="0.25">
      <c r="A5814" s="35">
        <v>5813</v>
      </c>
      <c r="B5814" s="87">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48.888888888888886</v>
      </c>
      <c r="N5814" s="12"/>
      <c r="O5814" s="12"/>
      <c r="P5814" s="12"/>
    </row>
    <row r="5815" spans="1:16" x14ac:dyDescent="0.25">
      <c r="A5815" s="35">
        <v>5814</v>
      </c>
      <c r="B5815" s="87">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48.888888888888886</v>
      </c>
      <c r="N5815" s="12"/>
      <c r="O5815" s="12"/>
      <c r="P5815" s="12"/>
    </row>
    <row r="5816" spans="1:16" x14ac:dyDescent="0.25">
      <c r="A5816" s="35">
        <v>5815</v>
      </c>
      <c r="B5816" s="87">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48.888888888888886</v>
      </c>
      <c r="N5816" s="12"/>
      <c r="O5816" s="12"/>
      <c r="P5816" s="12"/>
    </row>
    <row r="5817" spans="1:16" x14ac:dyDescent="0.25">
      <c r="A5817" s="35">
        <v>5816</v>
      </c>
      <c r="B5817" s="87">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28.333333333333332</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48.888888888888886</v>
      </c>
      <c r="N5817" s="12"/>
      <c r="O5817" s="12"/>
      <c r="P5817" s="12"/>
    </row>
    <row r="5818" spans="1:16" x14ac:dyDescent="0.25">
      <c r="A5818" s="35">
        <v>5817</v>
      </c>
      <c r="B5818" s="87">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28.333333333333332</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48.888888888888886</v>
      </c>
      <c r="N5818" s="12"/>
      <c r="O5818" s="12"/>
      <c r="P5818" s="12"/>
    </row>
    <row r="5819" spans="1:16" x14ac:dyDescent="0.25">
      <c r="A5819" s="35">
        <v>5818</v>
      </c>
      <c r="B5819" s="87">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28.333333333333332</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48.888888888888886</v>
      </c>
      <c r="N5819" s="12"/>
      <c r="O5819" s="12"/>
      <c r="P5819" s="12"/>
    </row>
    <row r="5820" spans="1:16" x14ac:dyDescent="0.25">
      <c r="A5820" s="35">
        <v>5819</v>
      </c>
      <c r="B5820" s="87">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28.333333333333332</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48.888888888888886</v>
      </c>
      <c r="N5820" s="12"/>
      <c r="O5820" s="12"/>
      <c r="P5820" s="12"/>
    </row>
    <row r="5821" spans="1:16" x14ac:dyDescent="0.25">
      <c r="A5821" s="35">
        <v>5820</v>
      </c>
      <c r="B5821" s="87">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28.333333333333332</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48.888888888888886</v>
      </c>
      <c r="N5821" s="12"/>
      <c r="O5821" s="12"/>
      <c r="P5821" s="12"/>
    </row>
    <row r="5822" spans="1:16" x14ac:dyDescent="0.25">
      <c r="A5822" s="35">
        <v>5821</v>
      </c>
      <c r="B5822" s="87">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28.333333333333332</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48.888888888888886</v>
      </c>
      <c r="N5822" s="12"/>
      <c r="O5822" s="12"/>
      <c r="P5822" s="12"/>
    </row>
    <row r="5823" spans="1:16" x14ac:dyDescent="0.25">
      <c r="A5823" s="35">
        <v>5822</v>
      </c>
      <c r="B5823" s="87">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28.333333333333332</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48.888888888888886</v>
      </c>
      <c r="N5823" s="12"/>
      <c r="O5823" s="12"/>
      <c r="P5823" s="12"/>
    </row>
    <row r="5824" spans="1:16" x14ac:dyDescent="0.25">
      <c r="A5824" s="35">
        <v>5823</v>
      </c>
      <c r="B5824" s="87">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19.444444444444443</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28.333333333333332</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48.888888888888886</v>
      </c>
      <c r="N5824" s="12"/>
      <c r="O5824" s="12"/>
      <c r="P5824" s="12"/>
    </row>
    <row r="5825" spans="1:16" x14ac:dyDescent="0.25">
      <c r="A5825" s="35">
        <v>5824</v>
      </c>
      <c r="B5825" s="87">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19.444444444444443</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28.333333333333332</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48.888888888888886</v>
      </c>
      <c r="N5825" s="12"/>
      <c r="O5825" s="12"/>
      <c r="P5825" s="12"/>
    </row>
    <row r="5826" spans="1:16" x14ac:dyDescent="0.25">
      <c r="A5826" s="35">
        <v>5825</v>
      </c>
      <c r="B5826" s="87">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19.444444444444443</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28.333333333333332</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48.888888888888886</v>
      </c>
      <c r="N5826" s="12"/>
      <c r="O5826" s="12"/>
      <c r="P5826" s="12"/>
    </row>
    <row r="5827" spans="1:16" x14ac:dyDescent="0.25">
      <c r="A5827" s="35">
        <v>5826</v>
      </c>
      <c r="B5827" s="87">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19.444444444444443</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48.888888888888886</v>
      </c>
      <c r="N5827" s="12"/>
      <c r="O5827" s="12"/>
      <c r="P5827" s="12"/>
    </row>
    <row r="5828" spans="1:16" x14ac:dyDescent="0.25">
      <c r="A5828" s="35">
        <v>5827</v>
      </c>
      <c r="B5828" s="87">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19.444444444444443</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48.888888888888886</v>
      </c>
      <c r="N5828" s="12"/>
      <c r="O5828" s="12"/>
      <c r="P5828" s="12"/>
    </row>
    <row r="5829" spans="1:16" x14ac:dyDescent="0.25">
      <c r="A5829" s="35">
        <v>5828</v>
      </c>
      <c r="B5829" s="87">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19.444444444444443</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48.888888888888886</v>
      </c>
      <c r="N5829" s="12"/>
      <c r="O5829" s="12"/>
      <c r="P5829" s="12"/>
    </row>
    <row r="5830" spans="1:16" x14ac:dyDescent="0.25">
      <c r="A5830" s="35">
        <v>5829</v>
      </c>
      <c r="B5830" s="87">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48.888888888888886</v>
      </c>
      <c r="N5830" s="12"/>
      <c r="O5830" s="12"/>
      <c r="P5830" s="12"/>
    </row>
    <row r="5831" spans="1:16" x14ac:dyDescent="0.25">
      <c r="A5831" s="35">
        <v>5830</v>
      </c>
      <c r="B5831" s="87">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48.888888888888886</v>
      </c>
      <c r="N5831" s="12"/>
      <c r="O5831" s="12"/>
      <c r="P5831" s="12"/>
    </row>
    <row r="5832" spans="1:16" x14ac:dyDescent="0.25">
      <c r="A5832" s="35">
        <v>5831</v>
      </c>
      <c r="B5832" s="87">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48.888888888888886</v>
      </c>
      <c r="N5832" s="12"/>
      <c r="O5832" s="12"/>
      <c r="P5832" s="12"/>
    </row>
    <row r="5833" spans="1:16" x14ac:dyDescent="0.25">
      <c r="A5833" s="35">
        <v>5832</v>
      </c>
      <c r="B5833" s="87">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48.888888888888886</v>
      </c>
      <c r="N5833" s="12"/>
      <c r="O5833" s="12"/>
      <c r="P5833" s="12"/>
    </row>
    <row r="5834" spans="1:16" x14ac:dyDescent="0.25">
      <c r="A5834" s="35">
        <v>5833</v>
      </c>
      <c r="B5834" s="87">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48.888888888888886</v>
      </c>
      <c r="N5834" s="12"/>
      <c r="O5834" s="12"/>
      <c r="P5834" s="12"/>
    </row>
    <row r="5835" spans="1:16" x14ac:dyDescent="0.25">
      <c r="A5835" s="35">
        <v>5834</v>
      </c>
      <c r="B5835" s="87">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48.888888888888886</v>
      </c>
      <c r="N5835" s="12"/>
      <c r="O5835" s="12"/>
      <c r="P5835" s="12"/>
    </row>
    <row r="5836" spans="1:16" x14ac:dyDescent="0.25">
      <c r="A5836" s="35">
        <v>5835</v>
      </c>
      <c r="B5836" s="87">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48.888888888888886</v>
      </c>
      <c r="N5836" s="12"/>
      <c r="O5836" s="12"/>
      <c r="P5836" s="12"/>
    </row>
    <row r="5837" spans="1:16" x14ac:dyDescent="0.25">
      <c r="A5837" s="35">
        <v>5836</v>
      </c>
      <c r="B5837" s="87">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48.888888888888886</v>
      </c>
      <c r="N5837" s="12"/>
      <c r="O5837" s="12"/>
      <c r="P5837" s="12"/>
    </row>
    <row r="5838" spans="1:16" x14ac:dyDescent="0.25">
      <c r="A5838" s="35">
        <v>5837</v>
      </c>
      <c r="B5838" s="87">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48.888888888888886</v>
      </c>
      <c r="N5838" s="12"/>
      <c r="O5838" s="12"/>
      <c r="P5838" s="12"/>
    </row>
    <row r="5839" spans="1:16" x14ac:dyDescent="0.25">
      <c r="A5839" s="35">
        <v>5838</v>
      </c>
      <c r="B5839" s="87">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48.888888888888886</v>
      </c>
      <c r="N5839" s="12"/>
      <c r="O5839" s="12"/>
      <c r="P5839" s="12"/>
    </row>
    <row r="5840" spans="1:16" x14ac:dyDescent="0.25">
      <c r="A5840" s="35">
        <v>5839</v>
      </c>
      <c r="B5840" s="87">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48.888888888888886</v>
      </c>
      <c r="N5840" s="12"/>
      <c r="O5840" s="12"/>
      <c r="P5840" s="12"/>
    </row>
    <row r="5841" spans="1:16" x14ac:dyDescent="0.25">
      <c r="A5841" s="35">
        <v>5840</v>
      </c>
      <c r="B5841" s="87">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28.333333333333332</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48.888888888888886</v>
      </c>
      <c r="N5841" s="12"/>
      <c r="O5841" s="12"/>
      <c r="P5841" s="12"/>
    </row>
    <row r="5842" spans="1:16" x14ac:dyDescent="0.25">
      <c r="A5842" s="35">
        <v>5841</v>
      </c>
      <c r="B5842" s="87">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28.333333333333332</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48.888888888888886</v>
      </c>
      <c r="N5842" s="12"/>
      <c r="O5842" s="12"/>
      <c r="P5842" s="12"/>
    </row>
    <row r="5843" spans="1:16" x14ac:dyDescent="0.25">
      <c r="A5843" s="35">
        <v>5842</v>
      </c>
      <c r="B5843" s="87">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28.333333333333332</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48.888888888888886</v>
      </c>
      <c r="N5843" s="12"/>
      <c r="O5843" s="12"/>
      <c r="P5843" s="12"/>
    </row>
    <row r="5844" spans="1:16" x14ac:dyDescent="0.25">
      <c r="A5844" s="35">
        <v>5843</v>
      </c>
      <c r="B5844" s="87">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28.333333333333332</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48.888888888888886</v>
      </c>
      <c r="N5844" s="12"/>
      <c r="O5844" s="12"/>
      <c r="P5844" s="12"/>
    </row>
    <row r="5845" spans="1:16" x14ac:dyDescent="0.25">
      <c r="A5845" s="35">
        <v>5844</v>
      </c>
      <c r="B5845" s="87">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28.333333333333332</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48.888888888888886</v>
      </c>
      <c r="N5845" s="12"/>
      <c r="O5845" s="12"/>
      <c r="P5845" s="12"/>
    </row>
    <row r="5846" spans="1:16" x14ac:dyDescent="0.25">
      <c r="A5846" s="35">
        <v>5845</v>
      </c>
      <c r="B5846" s="87">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28.333333333333332</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48.888888888888886</v>
      </c>
      <c r="N5846" s="12"/>
      <c r="O5846" s="12"/>
      <c r="P5846" s="12"/>
    </row>
    <row r="5847" spans="1:16" x14ac:dyDescent="0.25">
      <c r="A5847" s="35">
        <v>5846</v>
      </c>
      <c r="B5847" s="87">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28.333333333333332</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48.888888888888886</v>
      </c>
      <c r="N5847" s="12"/>
      <c r="O5847" s="12"/>
      <c r="P5847" s="12"/>
    </row>
    <row r="5848" spans="1:16" x14ac:dyDescent="0.25">
      <c r="A5848" s="35">
        <v>5847</v>
      </c>
      <c r="B5848" s="87">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19.444444444444443</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28.333333333333332</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48.888888888888886</v>
      </c>
      <c r="N5848" s="12"/>
      <c r="O5848" s="12"/>
      <c r="P5848" s="12"/>
    </row>
    <row r="5849" spans="1:16" x14ac:dyDescent="0.25">
      <c r="A5849" s="35">
        <v>5848</v>
      </c>
      <c r="B5849" s="87">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19.444444444444443</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28.333333333333332</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48.888888888888886</v>
      </c>
      <c r="N5849" s="12"/>
      <c r="O5849" s="12"/>
      <c r="P5849" s="12"/>
    </row>
    <row r="5850" spans="1:16" x14ac:dyDescent="0.25">
      <c r="A5850" s="35">
        <v>5849</v>
      </c>
      <c r="B5850" s="87">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19.444444444444443</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28.333333333333332</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48.888888888888886</v>
      </c>
      <c r="N5850" s="12"/>
      <c r="O5850" s="12"/>
      <c r="P5850" s="12"/>
    </row>
    <row r="5851" spans="1:16" x14ac:dyDescent="0.25">
      <c r="A5851" s="35">
        <v>5850</v>
      </c>
      <c r="B5851" s="87">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19.444444444444443</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48.888888888888886</v>
      </c>
      <c r="N5851" s="12"/>
      <c r="O5851" s="12"/>
      <c r="P5851" s="12"/>
    </row>
    <row r="5852" spans="1:16" x14ac:dyDescent="0.25">
      <c r="A5852" s="35">
        <v>5851</v>
      </c>
      <c r="B5852" s="87">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19.444444444444443</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48.888888888888886</v>
      </c>
      <c r="N5852" s="12"/>
      <c r="O5852" s="12"/>
      <c r="P5852" s="12"/>
    </row>
    <row r="5853" spans="1:16" x14ac:dyDescent="0.25">
      <c r="A5853" s="35">
        <v>5852</v>
      </c>
      <c r="B5853" s="87">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19.444444444444443</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48.888888888888886</v>
      </c>
      <c r="N5853" s="12"/>
      <c r="O5853" s="12"/>
      <c r="P5853" s="12"/>
    </row>
    <row r="5854" spans="1:16" x14ac:dyDescent="0.25">
      <c r="A5854" s="35">
        <v>5853</v>
      </c>
      <c r="B5854" s="87">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48.888888888888886</v>
      </c>
      <c r="N5854" s="12"/>
      <c r="O5854" s="12"/>
      <c r="P5854" s="12"/>
    </row>
    <row r="5855" spans="1:16" x14ac:dyDescent="0.25">
      <c r="A5855" s="35">
        <v>5854</v>
      </c>
      <c r="B5855" s="87">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48.888888888888886</v>
      </c>
      <c r="N5855" s="12"/>
      <c r="O5855" s="12"/>
      <c r="P5855" s="12"/>
    </row>
    <row r="5856" spans="1:16" x14ac:dyDescent="0.25">
      <c r="A5856" s="35">
        <v>5855</v>
      </c>
      <c r="B5856" s="87">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48.888888888888886</v>
      </c>
      <c r="N5856" s="12"/>
      <c r="O5856" s="12"/>
      <c r="P5856" s="12"/>
    </row>
    <row r="5857" spans="1:16" x14ac:dyDescent="0.25">
      <c r="A5857" s="35">
        <v>5856</v>
      </c>
      <c r="B5857" s="87">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48.888888888888886</v>
      </c>
      <c r="N5857" s="12"/>
      <c r="O5857" s="12"/>
      <c r="P5857" s="12"/>
    </row>
    <row r="5858" spans="1:16" x14ac:dyDescent="0.25">
      <c r="A5858" s="35">
        <v>5857</v>
      </c>
      <c r="B5858" s="87">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48.888888888888886</v>
      </c>
      <c r="N5858" s="12"/>
      <c r="O5858" s="12"/>
      <c r="P5858" s="12"/>
    </row>
    <row r="5859" spans="1:16" x14ac:dyDescent="0.25">
      <c r="A5859" s="35">
        <v>5858</v>
      </c>
      <c r="B5859" s="87">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48.888888888888886</v>
      </c>
      <c r="N5859" s="12"/>
      <c r="O5859" s="12"/>
      <c r="P5859" s="12"/>
    </row>
    <row r="5860" spans="1:16" x14ac:dyDescent="0.25">
      <c r="A5860" s="35">
        <v>5859</v>
      </c>
      <c r="B5860" s="87">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48.888888888888886</v>
      </c>
      <c r="N5860" s="12"/>
      <c r="O5860" s="12"/>
      <c r="P5860" s="12"/>
    </row>
    <row r="5861" spans="1:16" x14ac:dyDescent="0.25">
      <c r="A5861" s="35">
        <v>5860</v>
      </c>
      <c r="B5861" s="87">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48.888888888888886</v>
      </c>
      <c r="N5861" s="12"/>
      <c r="O5861" s="12"/>
      <c r="P5861" s="12"/>
    </row>
    <row r="5862" spans="1:16" x14ac:dyDescent="0.25">
      <c r="A5862" s="35">
        <v>5861</v>
      </c>
      <c r="B5862" s="87">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48.888888888888886</v>
      </c>
      <c r="N5862" s="12"/>
      <c r="O5862" s="12"/>
      <c r="P5862" s="12"/>
    </row>
    <row r="5863" spans="1:16" x14ac:dyDescent="0.25">
      <c r="A5863" s="35">
        <v>5862</v>
      </c>
      <c r="B5863" s="87">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48.888888888888886</v>
      </c>
      <c r="N5863" s="12"/>
      <c r="O5863" s="12"/>
      <c r="P5863" s="12"/>
    </row>
    <row r="5864" spans="1:16" x14ac:dyDescent="0.25">
      <c r="A5864" s="35">
        <v>5863</v>
      </c>
      <c r="B5864" s="87">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48.888888888888886</v>
      </c>
      <c r="N5864" s="12"/>
      <c r="O5864" s="12"/>
      <c r="P5864" s="12"/>
    </row>
    <row r="5865" spans="1:16" x14ac:dyDescent="0.25">
      <c r="A5865" s="35">
        <v>5864</v>
      </c>
      <c r="B5865" s="87">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28.333333333333332</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48.888888888888886</v>
      </c>
      <c r="N5865" s="12"/>
      <c r="O5865" s="12"/>
      <c r="P5865" s="12"/>
    </row>
    <row r="5866" spans="1:16" x14ac:dyDescent="0.25">
      <c r="A5866" s="35">
        <v>5865</v>
      </c>
      <c r="B5866" s="87">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28.333333333333332</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48.888888888888886</v>
      </c>
      <c r="N5866" s="12"/>
      <c r="O5866" s="12"/>
      <c r="P5866" s="12"/>
    </row>
    <row r="5867" spans="1:16" x14ac:dyDescent="0.25">
      <c r="A5867" s="35">
        <v>5866</v>
      </c>
      <c r="B5867" s="87">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28.333333333333332</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48.888888888888886</v>
      </c>
      <c r="N5867" s="12"/>
      <c r="O5867" s="12"/>
      <c r="P5867" s="12"/>
    </row>
    <row r="5868" spans="1:16" x14ac:dyDescent="0.25">
      <c r="A5868" s="35">
        <v>5867</v>
      </c>
      <c r="B5868" s="87">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28.333333333333332</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48.888888888888886</v>
      </c>
      <c r="N5868" s="12"/>
      <c r="O5868" s="12"/>
      <c r="P5868" s="12"/>
    </row>
    <row r="5869" spans="1:16" x14ac:dyDescent="0.25">
      <c r="A5869" s="35">
        <v>5868</v>
      </c>
      <c r="B5869" s="87">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28.333333333333332</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48.888888888888886</v>
      </c>
      <c r="N5869" s="12"/>
      <c r="O5869" s="12"/>
      <c r="P5869" s="12"/>
    </row>
    <row r="5870" spans="1:16" x14ac:dyDescent="0.25">
      <c r="A5870" s="35">
        <v>5869</v>
      </c>
      <c r="B5870" s="87">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28.333333333333332</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48.888888888888886</v>
      </c>
      <c r="N5870" s="12"/>
      <c r="O5870" s="12"/>
      <c r="P5870" s="12"/>
    </row>
    <row r="5871" spans="1:16" x14ac:dyDescent="0.25">
      <c r="A5871" s="35">
        <v>5870</v>
      </c>
      <c r="B5871" s="87">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28.333333333333332</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48.888888888888886</v>
      </c>
      <c r="N5871" s="12"/>
      <c r="O5871" s="12"/>
      <c r="P5871" s="12"/>
    </row>
    <row r="5872" spans="1:16" x14ac:dyDescent="0.25">
      <c r="A5872" s="35">
        <v>5871</v>
      </c>
      <c r="B5872" s="87">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19.444444444444443</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28.333333333333332</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48.888888888888886</v>
      </c>
      <c r="N5872" s="12"/>
      <c r="O5872" s="12"/>
      <c r="P5872" s="12"/>
    </row>
    <row r="5873" spans="1:16" x14ac:dyDescent="0.25">
      <c r="A5873" s="35">
        <v>5872</v>
      </c>
      <c r="B5873" s="87">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19.444444444444443</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28.333333333333332</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48.888888888888886</v>
      </c>
      <c r="N5873" s="12"/>
      <c r="O5873" s="12"/>
      <c r="P5873" s="12"/>
    </row>
    <row r="5874" spans="1:16" x14ac:dyDescent="0.25">
      <c r="A5874" s="35">
        <v>5873</v>
      </c>
      <c r="B5874" s="87">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19.444444444444443</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28.333333333333332</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48.888888888888886</v>
      </c>
      <c r="N5874" s="12"/>
      <c r="O5874" s="12"/>
      <c r="P5874" s="12"/>
    </row>
    <row r="5875" spans="1:16" x14ac:dyDescent="0.25">
      <c r="A5875" s="35">
        <v>5874</v>
      </c>
      <c r="B5875" s="87">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19.444444444444443</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48.888888888888886</v>
      </c>
      <c r="N5875" s="12"/>
      <c r="O5875" s="12"/>
      <c r="P5875" s="12"/>
    </row>
    <row r="5876" spans="1:16" x14ac:dyDescent="0.25">
      <c r="A5876" s="35">
        <v>5875</v>
      </c>
      <c r="B5876" s="87">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19.444444444444443</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48.888888888888886</v>
      </c>
      <c r="N5876" s="12"/>
      <c r="O5876" s="12"/>
      <c r="P5876" s="12"/>
    </row>
    <row r="5877" spans="1:16" x14ac:dyDescent="0.25">
      <c r="A5877" s="35">
        <v>5876</v>
      </c>
      <c r="B5877" s="87">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19.444444444444443</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48.888888888888886</v>
      </c>
      <c r="N5877" s="12"/>
      <c r="O5877" s="12"/>
      <c r="P5877" s="12"/>
    </row>
    <row r="5878" spans="1:16" x14ac:dyDescent="0.25">
      <c r="A5878" s="35">
        <v>5877</v>
      </c>
      <c r="B5878" s="87">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48.888888888888886</v>
      </c>
      <c r="N5878" s="12"/>
      <c r="O5878" s="12"/>
      <c r="P5878" s="12"/>
    </row>
    <row r="5879" spans="1:16" x14ac:dyDescent="0.25">
      <c r="A5879" s="35">
        <v>5878</v>
      </c>
      <c r="B5879" s="87">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48.888888888888886</v>
      </c>
      <c r="N5879" s="12"/>
      <c r="O5879" s="12"/>
      <c r="P5879" s="12"/>
    </row>
    <row r="5880" spans="1:16" x14ac:dyDescent="0.25">
      <c r="A5880" s="35">
        <v>5879</v>
      </c>
      <c r="B5880" s="87">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48.888888888888886</v>
      </c>
      <c r="N5880" s="12"/>
      <c r="O5880" s="12"/>
      <c r="P5880" s="12"/>
    </row>
    <row r="5881" spans="1:16" x14ac:dyDescent="0.25">
      <c r="A5881" s="35">
        <v>5880</v>
      </c>
      <c r="B5881" s="87">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48.888888888888886</v>
      </c>
      <c r="N5881" s="12"/>
      <c r="O5881" s="12"/>
      <c r="P5881" s="12"/>
    </row>
    <row r="5882" spans="1:16" x14ac:dyDescent="0.25">
      <c r="A5882" s="35">
        <v>5881</v>
      </c>
      <c r="B5882" s="87">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48.888888888888886</v>
      </c>
      <c r="N5882" s="12"/>
      <c r="O5882" s="12"/>
      <c r="P5882" s="12"/>
    </row>
    <row r="5883" spans="1:16" x14ac:dyDescent="0.25">
      <c r="A5883" s="35">
        <v>5882</v>
      </c>
      <c r="B5883" s="87">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48.888888888888886</v>
      </c>
      <c r="N5883" s="12"/>
      <c r="O5883" s="12"/>
      <c r="P5883" s="12"/>
    </row>
    <row r="5884" spans="1:16" x14ac:dyDescent="0.25">
      <c r="A5884" s="35">
        <v>5883</v>
      </c>
      <c r="B5884" s="87">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48.888888888888886</v>
      </c>
      <c r="N5884" s="12"/>
      <c r="O5884" s="12"/>
      <c r="P5884" s="12"/>
    </row>
    <row r="5885" spans="1:16" x14ac:dyDescent="0.25">
      <c r="A5885" s="35">
        <v>5884</v>
      </c>
      <c r="B5885" s="87">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48.888888888888886</v>
      </c>
      <c r="N5885" s="12"/>
      <c r="O5885" s="12"/>
      <c r="P5885" s="12"/>
    </row>
    <row r="5886" spans="1:16" x14ac:dyDescent="0.25">
      <c r="A5886" s="35">
        <v>5885</v>
      </c>
      <c r="B5886" s="87">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48.888888888888886</v>
      </c>
      <c r="N5886" s="12"/>
      <c r="O5886" s="12"/>
      <c r="P5886" s="12"/>
    </row>
    <row r="5887" spans="1:16" x14ac:dyDescent="0.25">
      <c r="A5887" s="35">
        <v>5886</v>
      </c>
      <c r="B5887" s="87">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48.888888888888886</v>
      </c>
      <c r="N5887" s="12"/>
      <c r="O5887" s="12"/>
      <c r="P5887" s="12"/>
    </row>
    <row r="5888" spans="1:16" x14ac:dyDescent="0.25">
      <c r="A5888" s="35">
        <v>5887</v>
      </c>
      <c r="B5888" s="87">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48.888888888888886</v>
      </c>
      <c r="N5888" s="12"/>
      <c r="O5888" s="12"/>
      <c r="P5888" s="12"/>
    </row>
    <row r="5889" spans="1:16" x14ac:dyDescent="0.25">
      <c r="A5889" s="35">
        <v>5888</v>
      </c>
      <c r="B5889" s="87">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28.333333333333332</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48.888888888888886</v>
      </c>
      <c r="N5889" s="12"/>
      <c r="O5889" s="12"/>
      <c r="P5889" s="12"/>
    </row>
    <row r="5890" spans="1:16" x14ac:dyDescent="0.25">
      <c r="A5890" s="35">
        <v>5889</v>
      </c>
      <c r="B5890" s="87">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28.333333333333332</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48.888888888888886</v>
      </c>
      <c r="N5890" s="12"/>
      <c r="O5890" s="12"/>
      <c r="P5890" s="12"/>
    </row>
    <row r="5891" spans="1:16" x14ac:dyDescent="0.25">
      <c r="A5891" s="35">
        <v>5890</v>
      </c>
      <c r="B5891" s="87">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28.333333333333332</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48.888888888888886</v>
      </c>
      <c r="N5891" s="12"/>
      <c r="O5891" s="12"/>
      <c r="P5891" s="12"/>
    </row>
    <row r="5892" spans="1:16" x14ac:dyDescent="0.25">
      <c r="A5892" s="35">
        <v>5891</v>
      </c>
      <c r="B5892" s="87">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28.333333333333332</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48.888888888888886</v>
      </c>
      <c r="N5892" s="12"/>
      <c r="O5892" s="12"/>
      <c r="P5892" s="12"/>
    </row>
    <row r="5893" spans="1:16" x14ac:dyDescent="0.25">
      <c r="A5893" s="35">
        <v>5892</v>
      </c>
      <c r="B5893" s="87">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28.333333333333332</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48.888888888888886</v>
      </c>
      <c r="N5893" s="12"/>
      <c r="O5893" s="12"/>
      <c r="P5893" s="12"/>
    </row>
    <row r="5894" spans="1:16" x14ac:dyDescent="0.25">
      <c r="A5894" s="35">
        <v>5893</v>
      </c>
      <c r="B5894" s="87">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28.333333333333332</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48.888888888888886</v>
      </c>
      <c r="N5894" s="12"/>
      <c r="O5894" s="12"/>
      <c r="P5894" s="12"/>
    </row>
    <row r="5895" spans="1:16" x14ac:dyDescent="0.25">
      <c r="A5895" s="35">
        <v>5894</v>
      </c>
      <c r="B5895" s="87">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28.333333333333332</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48.888888888888886</v>
      </c>
      <c r="N5895" s="12"/>
      <c r="O5895" s="12"/>
      <c r="P5895" s="12"/>
    </row>
    <row r="5896" spans="1:16" x14ac:dyDescent="0.25">
      <c r="A5896" s="35">
        <v>5895</v>
      </c>
      <c r="B5896" s="87">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19.444444444444443</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28.333333333333332</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48.888888888888886</v>
      </c>
      <c r="N5896" s="12"/>
      <c r="O5896" s="12"/>
      <c r="P5896" s="12"/>
    </row>
    <row r="5897" spans="1:16" x14ac:dyDescent="0.25">
      <c r="A5897" s="35">
        <v>5896</v>
      </c>
      <c r="B5897" s="87">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19.444444444444443</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28.333333333333332</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48.888888888888886</v>
      </c>
      <c r="N5897" s="12"/>
      <c r="O5897" s="12"/>
      <c r="P5897" s="12"/>
    </row>
    <row r="5898" spans="1:16" x14ac:dyDescent="0.25">
      <c r="A5898" s="35">
        <v>5897</v>
      </c>
      <c r="B5898" s="87">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19.444444444444443</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28.333333333333332</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48.888888888888886</v>
      </c>
      <c r="N5898" s="12"/>
      <c r="O5898" s="12"/>
      <c r="P5898" s="12"/>
    </row>
    <row r="5899" spans="1:16" x14ac:dyDescent="0.25">
      <c r="A5899" s="35">
        <v>5898</v>
      </c>
      <c r="B5899" s="87">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19.444444444444443</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48.888888888888886</v>
      </c>
      <c r="N5899" s="12"/>
      <c r="O5899" s="12"/>
      <c r="P5899" s="12"/>
    </row>
    <row r="5900" spans="1:16" x14ac:dyDescent="0.25">
      <c r="A5900" s="35">
        <v>5899</v>
      </c>
      <c r="B5900" s="87">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19.444444444444443</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48.888888888888886</v>
      </c>
      <c r="N5900" s="12"/>
      <c r="O5900" s="12"/>
      <c r="P5900" s="12"/>
    </row>
    <row r="5901" spans="1:16" x14ac:dyDescent="0.25">
      <c r="A5901" s="35">
        <v>5900</v>
      </c>
      <c r="B5901" s="87">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19.444444444444443</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48.888888888888886</v>
      </c>
      <c r="N5901" s="12"/>
      <c r="O5901" s="12"/>
      <c r="P5901" s="12"/>
    </row>
    <row r="5902" spans="1:16" x14ac:dyDescent="0.25">
      <c r="A5902" s="35">
        <v>5901</v>
      </c>
      <c r="B5902" s="87">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48.888888888888886</v>
      </c>
      <c r="N5902" s="12"/>
      <c r="O5902" s="12"/>
      <c r="P5902" s="12"/>
    </row>
    <row r="5903" spans="1:16" x14ac:dyDescent="0.25">
      <c r="A5903" s="35">
        <v>5902</v>
      </c>
      <c r="B5903" s="87">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48.888888888888886</v>
      </c>
      <c r="N5903" s="12"/>
      <c r="O5903" s="12"/>
      <c r="P5903" s="12"/>
    </row>
    <row r="5904" spans="1:16" x14ac:dyDescent="0.25">
      <c r="A5904" s="35">
        <v>5903</v>
      </c>
      <c r="B5904" s="87">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48.888888888888886</v>
      </c>
      <c r="N5904" s="12"/>
      <c r="O5904" s="12"/>
      <c r="P5904" s="12"/>
    </row>
    <row r="5905" spans="1:16" x14ac:dyDescent="0.25">
      <c r="A5905" s="35">
        <v>5904</v>
      </c>
      <c r="B5905" s="87">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48.888888888888886</v>
      </c>
      <c r="N5905" s="12"/>
      <c r="O5905" s="12"/>
      <c r="P5905" s="12"/>
    </row>
    <row r="5906" spans="1:16" x14ac:dyDescent="0.25">
      <c r="A5906" s="35">
        <v>5905</v>
      </c>
      <c r="B5906" s="87">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48.888888888888886</v>
      </c>
      <c r="N5906" s="12"/>
      <c r="O5906" s="12"/>
      <c r="P5906" s="12"/>
    </row>
    <row r="5907" spans="1:16" x14ac:dyDescent="0.25">
      <c r="A5907" s="35">
        <v>5906</v>
      </c>
      <c r="B5907" s="87">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48.888888888888886</v>
      </c>
      <c r="N5907" s="12"/>
      <c r="O5907" s="12"/>
      <c r="P5907" s="12"/>
    </row>
    <row r="5908" spans="1:16" x14ac:dyDescent="0.25">
      <c r="A5908" s="35">
        <v>5907</v>
      </c>
      <c r="B5908" s="87">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48.888888888888886</v>
      </c>
      <c r="N5908" s="12"/>
      <c r="O5908" s="12"/>
      <c r="P5908" s="12"/>
    </row>
    <row r="5909" spans="1:16" x14ac:dyDescent="0.25">
      <c r="A5909" s="35">
        <v>5908</v>
      </c>
      <c r="B5909" s="87">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48.888888888888886</v>
      </c>
      <c r="N5909" s="12"/>
      <c r="O5909" s="12"/>
      <c r="P5909" s="12"/>
    </row>
    <row r="5910" spans="1:16" x14ac:dyDescent="0.25">
      <c r="A5910" s="35">
        <v>5909</v>
      </c>
      <c r="B5910" s="87">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48.888888888888886</v>
      </c>
      <c r="N5910" s="12"/>
      <c r="O5910" s="12"/>
      <c r="P5910" s="12"/>
    </row>
    <row r="5911" spans="1:16" x14ac:dyDescent="0.25">
      <c r="A5911" s="35">
        <v>5910</v>
      </c>
      <c r="B5911" s="87">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48.888888888888886</v>
      </c>
      <c r="N5911" s="12"/>
      <c r="O5911" s="12"/>
      <c r="P5911" s="12"/>
    </row>
    <row r="5912" spans="1:16" x14ac:dyDescent="0.25">
      <c r="A5912" s="35">
        <v>5911</v>
      </c>
      <c r="B5912" s="87">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48.888888888888886</v>
      </c>
      <c r="N5912" s="12"/>
      <c r="O5912" s="12"/>
      <c r="P5912" s="12"/>
    </row>
    <row r="5913" spans="1:16" x14ac:dyDescent="0.25">
      <c r="A5913" s="35">
        <v>5912</v>
      </c>
      <c r="B5913" s="87">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28.333333333333332</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48.888888888888886</v>
      </c>
      <c r="N5913" s="12"/>
      <c r="O5913" s="12"/>
      <c r="P5913" s="12"/>
    </row>
    <row r="5914" spans="1:16" x14ac:dyDescent="0.25">
      <c r="A5914" s="35">
        <v>5913</v>
      </c>
      <c r="B5914" s="87">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28.333333333333332</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48.888888888888886</v>
      </c>
      <c r="N5914" s="12"/>
      <c r="O5914" s="12"/>
      <c r="P5914" s="12"/>
    </row>
    <row r="5915" spans="1:16" x14ac:dyDescent="0.25">
      <c r="A5915" s="35">
        <v>5914</v>
      </c>
      <c r="B5915" s="87">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28.333333333333332</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48.888888888888886</v>
      </c>
      <c r="N5915" s="12"/>
      <c r="O5915" s="12"/>
      <c r="P5915" s="12"/>
    </row>
    <row r="5916" spans="1:16" x14ac:dyDescent="0.25">
      <c r="A5916" s="35">
        <v>5915</v>
      </c>
      <c r="B5916" s="87">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28.333333333333332</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48.888888888888886</v>
      </c>
      <c r="N5916" s="12"/>
      <c r="O5916" s="12"/>
      <c r="P5916" s="12"/>
    </row>
    <row r="5917" spans="1:16" x14ac:dyDescent="0.25">
      <c r="A5917" s="35">
        <v>5916</v>
      </c>
      <c r="B5917" s="87">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28.333333333333332</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48.888888888888886</v>
      </c>
      <c r="N5917" s="12"/>
      <c r="O5917" s="12"/>
      <c r="P5917" s="12"/>
    </row>
    <row r="5918" spans="1:16" x14ac:dyDescent="0.25">
      <c r="A5918" s="35">
        <v>5917</v>
      </c>
      <c r="B5918" s="87">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28.333333333333332</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48.888888888888886</v>
      </c>
      <c r="N5918" s="12"/>
      <c r="O5918" s="12"/>
      <c r="P5918" s="12"/>
    </row>
    <row r="5919" spans="1:16" x14ac:dyDescent="0.25">
      <c r="A5919" s="35">
        <v>5918</v>
      </c>
      <c r="B5919" s="87">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28.333333333333332</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48.888888888888886</v>
      </c>
      <c r="N5919" s="12"/>
      <c r="O5919" s="12"/>
      <c r="P5919" s="12"/>
    </row>
    <row r="5920" spans="1:16" x14ac:dyDescent="0.25">
      <c r="A5920" s="35">
        <v>5919</v>
      </c>
      <c r="B5920" s="87">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19.444444444444443</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28.333333333333332</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48.888888888888886</v>
      </c>
      <c r="N5920" s="12"/>
      <c r="O5920" s="12"/>
      <c r="P5920" s="12"/>
    </row>
    <row r="5921" spans="1:16" x14ac:dyDescent="0.25">
      <c r="A5921" s="35">
        <v>5920</v>
      </c>
      <c r="B5921" s="87">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19.444444444444443</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28.333333333333332</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48.888888888888886</v>
      </c>
      <c r="N5921" s="12"/>
      <c r="O5921" s="12"/>
      <c r="P5921" s="12"/>
    </row>
    <row r="5922" spans="1:16" x14ac:dyDescent="0.25">
      <c r="A5922" s="35">
        <v>5921</v>
      </c>
      <c r="B5922" s="87">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19.444444444444443</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28.333333333333332</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48.888888888888886</v>
      </c>
      <c r="N5922" s="12"/>
      <c r="O5922" s="12"/>
      <c r="P5922" s="12"/>
    </row>
    <row r="5923" spans="1:16" x14ac:dyDescent="0.25">
      <c r="A5923" s="35">
        <v>5922</v>
      </c>
      <c r="B5923" s="87">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19.444444444444443</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48.888888888888886</v>
      </c>
      <c r="N5923" s="12"/>
      <c r="O5923" s="12"/>
      <c r="P5923" s="12"/>
    </row>
    <row r="5924" spans="1:16" x14ac:dyDescent="0.25">
      <c r="A5924" s="35">
        <v>5923</v>
      </c>
      <c r="B5924" s="87">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19.444444444444443</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48.888888888888886</v>
      </c>
      <c r="N5924" s="12"/>
      <c r="O5924" s="12"/>
      <c r="P5924" s="12"/>
    </row>
    <row r="5925" spans="1:16" x14ac:dyDescent="0.25">
      <c r="A5925" s="35">
        <v>5924</v>
      </c>
      <c r="B5925" s="87">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19.444444444444443</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48.888888888888886</v>
      </c>
      <c r="N5925" s="12"/>
      <c r="O5925" s="12"/>
      <c r="P5925" s="12"/>
    </row>
    <row r="5926" spans="1:16" x14ac:dyDescent="0.25">
      <c r="A5926" s="35">
        <v>5925</v>
      </c>
      <c r="B5926" s="87">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48.888888888888886</v>
      </c>
      <c r="N5926" s="12"/>
      <c r="O5926" s="12"/>
      <c r="P5926" s="12"/>
    </row>
    <row r="5927" spans="1:16" x14ac:dyDescent="0.25">
      <c r="A5927" s="35">
        <v>5926</v>
      </c>
      <c r="B5927" s="87">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48.888888888888886</v>
      </c>
      <c r="N5927" s="12"/>
      <c r="O5927" s="12"/>
      <c r="P5927" s="12"/>
    </row>
    <row r="5928" spans="1:16" x14ac:dyDescent="0.25">
      <c r="A5928" s="35">
        <v>5927</v>
      </c>
      <c r="B5928" s="87">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48.888888888888886</v>
      </c>
      <c r="N5928" s="12"/>
      <c r="O5928" s="12"/>
      <c r="P5928" s="12"/>
    </row>
    <row r="5929" spans="1:16" x14ac:dyDescent="0.25">
      <c r="A5929" s="35">
        <v>5928</v>
      </c>
      <c r="B5929" s="87">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48.888888888888886</v>
      </c>
      <c r="N5929" s="12"/>
      <c r="O5929" s="12"/>
      <c r="P5929" s="12"/>
    </row>
    <row r="5930" spans="1:16" x14ac:dyDescent="0.25">
      <c r="A5930" s="35">
        <v>5929</v>
      </c>
      <c r="B5930" s="87">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48.888888888888886</v>
      </c>
      <c r="N5930" s="12"/>
      <c r="O5930" s="12"/>
      <c r="P5930" s="12"/>
    </row>
    <row r="5931" spans="1:16" x14ac:dyDescent="0.25">
      <c r="A5931" s="35">
        <v>5930</v>
      </c>
      <c r="B5931" s="87">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48.888888888888886</v>
      </c>
      <c r="N5931" s="12"/>
      <c r="O5931" s="12"/>
      <c r="P5931" s="12"/>
    </row>
    <row r="5932" spans="1:16" x14ac:dyDescent="0.25">
      <c r="A5932" s="35">
        <v>5931</v>
      </c>
      <c r="B5932" s="87">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48.888888888888886</v>
      </c>
      <c r="N5932" s="12"/>
      <c r="O5932" s="12"/>
      <c r="P5932" s="12"/>
    </row>
    <row r="5933" spans="1:16" x14ac:dyDescent="0.25">
      <c r="A5933" s="35">
        <v>5932</v>
      </c>
      <c r="B5933" s="87">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48.888888888888886</v>
      </c>
      <c r="N5933" s="12"/>
      <c r="O5933" s="12"/>
      <c r="P5933" s="12"/>
    </row>
    <row r="5934" spans="1:16" x14ac:dyDescent="0.25">
      <c r="A5934" s="35">
        <v>5933</v>
      </c>
      <c r="B5934" s="87">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48.888888888888886</v>
      </c>
      <c r="N5934" s="12"/>
      <c r="O5934" s="12"/>
      <c r="P5934" s="12"/>
    </row>
    <row r="5935" spans="1:16" x14ac:dyDescent="0.25">
      <c r="A5935" s="35">
        <v>5934</v>
      </c>
      <c r="B5935" s="87">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48.888888888888886</v>
      </c>
      <c r="N5935" s="12"/>
      <c r="O5935" s="12"/>
      <c r="P5935" s="12"/>
    </row>
    <row r="5936" spans="1:16" x14ac:dyDescent="0.25">
      <c r="A5936" s="35">
        <v>5935</v>
      </c>
      <c r="B5936" s="87">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48.888888888888886</v>
      </c>
      <c r="N5936" s="12"/>
      <c r="O5936" s="12"/>
      <c r="P5936" s="12"/>
    </row>
    <row r="5937" spans="1:16" x14ac:dyDescent="0.25">
      <c r="A5937" s="35">
        <v>5936</v>
      </c>
      <c r="B5937" s="87">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28.333333333333332</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48.888888888888886</v>
      </c>
      <c r="N5937" s="12"/>
      <c r="O5937" s="12"/>
      <c r="P5937" s="12"/>
    </row>
    <row r="5938" spans="1:16" x14ac:dyDescent="0.25">
      <c r="A5938" s="35">
        <v>5937</v>
      </c>
      <c r="B5938" s="87">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28.333333333333332</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48.888888888888886</v>
      </c>
      <c r="N5938" s="12"/>
      <c r="O5938" s="12"/>
      <c r="P5938" s="12"/>
    </row>
    <row r="5939" spans="1:16" x14ac:dyDescent="0.25">
      <c r="A5939" s="35">
        <v>5938</v>
      </c>
      <c r="B5939" s="87">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28.333333333333332</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48.888888888888886</v>
      </c>
      <c r="N5939" s="12"/>
      <c r="O5939" s="12"/>
      <c r="P5939" s="12"/>
    </row>
    <row r="5940" spans="1:16" x14ac:dyDescent="0.25">
      <c r="A5940" s="35">
        <v>5939</v>
      </c>
      <c r="B5940" s="87">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28.333333333333332</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48.888888888888886</v>
      </c>
      <c r="N5940" s="12"/>
      <c r="O5940" s="12"/>
      <c r="P5940" s="12"/>
    </row>
    <row r="5941" spans="1:16" x14ac:dyDescent="0.25">
      <c r="A5941" s="35">
        <v>5940</v>
      </c>
      <c r="B5941" s="87">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28.333333333333332</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48.888888888888886</v>
      </c>
      <c r="N5941" s="12"/>
      <c r="O5941" s="12"/>
      <c r="P5941" s="12"/>
    </row>
    <row r="5942" spans="1:16" x14ac:dyDescent="0.25">
      <c r="A5942" s="35">
        <v>5941</v>
      </c>
      <c r="B5942" s="87">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28.333333333333332</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48.888888888888886</v>
      </c>
      <c r="N5942" s="12"/>
      <c r="O5942" s="12"/>
      <c r="P5942" s="12"/>
    </row>
    <row r="5943" spans="1:16" x14ac:dyDescent="0.25">
      <c r="A5943" s="35">
        <v>5942</v>
      </c>
      <c r="B5943" s="87">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28.333333333333332</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48.888888888888886</v>
      </c>
      <c r="N5943" s="12"/>
      <c r="O5943" s="12"/>
      <c r="P5943" s="12"/>
    </row>
    <row r="5944" spans="1:16" x14ac:dyDescent="0.25">
      <c r="A5944" s="35">
        <v>5943</v>
      </c>
      <c r="B5944" s="87">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19.444444444444443</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28.333333333333332</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48.888888888888886</v>
      </c>
      <c r="N5944" s="12"/>
      <c r="O5944" s="12"/>
      <c r="P5944" s="12"/>
    </row>
    <row r="5945" spans="1:16" x14ac:dyDescent="0.25">
      <c r="A5945" s="35">
        <v>5944</v>
      </c>
      <c r="B5945" s="87">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19.444444444444443</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28.333333333333332</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48.888888888888886</v>
      </c>
      <c r="N5945" s="12"/>
      <c r="O5945" s="12"/>
      <c r="P5945" s="12"/>
    </row>
    <row r="5946" spans="1:16" x14ac:dyDescent="0.25">
      <c r="A5946" s="35">
        <v>5945</v>
      </c>
      <c r="B5946" s="87">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19.444444444444443</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28.333333333333332</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48.888888888888886</v>
      </c>
      <c r="N5946" s="12"/>
      <c r="O5946" s="12"/>
      <c r="P5946" s="12"/>
    </row>
    <row r="5947" spans="1:16" x14ac:dyDescent="0.25">
      <c r="A5947" s="35">
        <v>5946</v>
      </c>
      <c r="B5947" s="87">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19.444444444444443</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48.888888888888886</v>
      </c>
      <c r="N5947" s="12"/>
      <c r="O5947" s="12"/>
      <c r="P5947" s="12"/>
    </row>
    <row r="5948" spans="1:16" x14ac:dyDescent="0.25">
      <c r="A5948" s="35">
        <v>5947</v>
      </c>
      <c r="B5948" s="87">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19.444444444444443</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48.888888888888886</v>
      </c>
      <c r="N5948" s="12"/>
      <c r="O5948" s="12"/>
      <c r="P5948" s="12"/>
    </row>
    <row r="5949" spans="1:16" x14ac:dyDescent="0.25">
      <c r="A5949" s="35">
        <v>5948</v>
      </c>
      <c r="B5949" s="87">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19.444444444444443</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48.888888888888886</v>
      </c>
      <c r="N5949" s="12"/>
      <c r="O5949" s="12"/>
      <c r="P5949" s="12"/>
    </row>
    <row r="5950" spans="1:16" x14ac:dyDescent="0.25">
      <c r="A5950" s="35">
        <v>5949</v>
      </c>
      <c r="B5950" s="87">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48.888888888888886</v>
      </c>
      <c r="N5950" s="12"/>
      <c r="O5950" s="12"/>
      <c r="P5950" s="12"/>
    </row>
    <row r="5951" spans="1:16" x14ac:dyDescent="0.25">
      <c r="A5951" s="35">
        <v>5950</v>
      </c>
      <c r="B5951" s="87">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48.888888888888886</v>
      </c>
      <c r="N5951" s="12"/>
      <c r="O5951" s="12"/>
      <c r="P5951" s="12"/>
    </row>
    <row r="5952" spans="1:16" x14ac:dyDescent="0.25">
      <c r="A5952" s="35">
        <v>5951</v>
      </c>
      <c r="B5952" s="87">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48.888888888888886</v>
      </c>
      <c r="N5952" s="12"/>
      <c r="O5952" s="12"/>
      <c r="P5952" s="12"/>
    </row>
    <row r="5953" spans="1:16" x14ac:dyDescent="0.25">
      <c r="A5953" s="35">
        <v>5952</v>
      </c>
      <c r="B5953" s="87">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48.888888888888886</v>
      </c>
      <c r="N5953" s="12"/>
      <c r="O5953" s="12"/>
      <c r="P5953" s="12"/>
    </row>
    <row r="5954" spans="1:16" x14ac:dyDescent="0.25">
      <c r="A5954" s="35">
        <v>5953</v>
      </c>
      <c r="B5954" s="87">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48.888888888888886</v>
      </c>
      <c r="N5954" s="12"/>
      <c r="O5954" s="12"/>
      <c r="P5954" s="12"/>
    </row>
    <row r="5955" spans="1:16" x14ac:dyDescent="0.25">
      <c r="A5955" s="35">
        <v>5954</v>
      </c>
      <c r="B5955" s="87">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48.888888888888886</v>
      </c>
      <c r="N5955" s="12"/>
      <c r="O5955" s="12"/>
      <c r="P5955" s="12"/>
    </row>
    <row r="5956" spans="1:16" x14ac:dyDescent="0.25">
      <c r="A5956" s="35">
        <v>5955</v>
      </c>
      <c r="B5956" s="87">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48.888888888888886</v>
      </c>
      <c r="N5956" s="12"/>
      <c r="O5956" s="12"/>
      <c r="P5956" s="12"/>
    </row>
    <row r="5957" spans="1:16" x14ac:dyDescent="0.25">
      <c r="A5957" s="35">
        <v>5956</v>
      </c>
      <c r="B5957" s="87">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48.888888888888886</v>
      </c>
      <c r="N5957" s="12"/>
      <c r="O5957" s="12"/>
      <c r="P5957" s="12"/>
    </row>
    <row r="5958" spans="1:16" x14ac:dyDescent="0.25">
      <c r="A5958" s="35">
        <v>5957</v>
      </c>
      <c r="B5958" s="87">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48.888888888888886</v>
      </c>
      <c r="N5958" s="12"/>
      <c r="O5958" s="12"/>
      <c r="P5958" s="12"/>
    </row>
    <row r="5959" spans="1:16" x14ac:dyDescent="0.25">
      <c r="A5959" s="35">
        <v>5958</v>
      </c>
      <c r="B5959" s="87">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48.888888888888886</v>
      </c>
      <c r="N5959" s="12"/>
      <c r="O5959" s="12"/>
      <c r="P5959" s="12"/>
    </row>
    <row r="5960" spans="1:16" x14ac:dyDescent="0.25">
      <c r="A5960" s="35">
        <v>5959</v>
      </c>
      <c r="B5960" s="87">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48.888888888888886</v>
      </c>
      <c r="N5960" s="12"/>
      <c r="O5960" s="12"/>
      <c r="P5960" s="12"/>
    </row>
    <row r="5961" spans="1:16" x14ac:dyDescent="0.25">
      <c r="A5961" s="35">
        <v>5960</v>
      </c>
      <c r="B5961" s="87">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28.333333333333332</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48.888888888888886</v>
      </c>
      <c r="N5961" s="12"/>
      <c r="O5961" s="12"/>
      <c r="P5961" s="12"/>
    </row>
    <row r="5962" spans="1:16" x14ac:dyDescent="0.25">
      <c r="A5962" s="35">
        <v>5961</v>
      </c>
      <c r="B5962" s="87">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28.333333333333332</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48.888888888888886</v>
      </c>
      <c r="N5962" s="12"/>
      <c r="O5962" s="12"/>
      <c r="P5962" s="12"/>
    </row>
    <row r="5963" spans="1:16" x14ac:dyDescent="0.25">
      <c r="A5963" s="35">
        <v>5962</v>
      </c>
      <c r="B5963" s="87">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28.333333333333332</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48.888888888888886</v>
      </c>
      <c r="N5963" s="12"/>
      <c r="O5963" s="12"/>
      <c r="P5963" s="12"/>
    </row>
    <row r="5964" spans="1:16" x14ac:dyDescent="0.25">
      <c r="A5964" s="35">
        <v>5963</v>
      </c>
      <c r="B5964" s="87">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28.333333333333332</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48.888888888888886</v>
      </c>
      <c r="N5964" s="12"/>
      <c r="O5964" s="12"/>
      <c r="P5964" s="12"/>
    </row>
    <row r="5965" spans="1:16" x14ac:dyDescent="0.25">
      <c r="A5965" s="35">
        <v>5964</v>
      </c>
      <c r="B5965" s="87">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28.333333333333332</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48.888888888888886</v>
      </c>
      <c r="N5965" s="12"/>
      <c r="O5965" s="12"/>
      <c r="P5965" s="12"/>
    </row>
    <row r="5966" spans="1:16" x14ac:dyDescent="0.25">
      <c r="A5966" s="35">
        <v>5965</v>
      </c>
      <c r="B5966" s="87">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28.333333333333332</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48.888888888888886</v>
      </c>
      <c r="N5966" s="12"/>
      <c r="O5966" s="12"/>
      <c r="P5966" s="12"/>
    </row>
    <row r="5967" spans="1:16" x14ac:dyDescent="0.25">
      <c r="A5967" s="35">
        <v>5966</v>
      </c>
      <c r="B5967" s="87">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28.333333333333332</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48.888888888888886</v>
      </c>
      <c r="N5967" s="12"/>
      <c r="O5967" s="12"/>
      <c r="P5967" s="12"/>
    </row>
    <row r="5968" spans="1:16" x14ac:dyDescent="0.25">
      <c r="A5968" s="35">
        <v>5967</v>
      </c>
      <c r="B5968" s="87">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19.444444444444443</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28.333333333333332</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48.888888888888886</v>
      </c>
      <c r="N5968" s="12"/>
      <c r="O5968" s="12"/>
      <c r="P5968" s="12"/>
    </row>
    <row r="5969" spans="1:16" x14ac:dyDescent="0.25">
      <c r="A5969" s="35">
        <v>5968</v>
      </c>
      <c r="B5969" s="87">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19.444444444444443</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28.333333333333332</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48.888888888888886</v>
      </c>
      <c r="N5969" s="12"/>
      <c r="O5969" s="12"/>
      <c r="P5969" s="12"/>
    </row>
    <row r="5970" spans="1:16" x14ac:dyDescent="0.25">
      <c r="A5970" s="35">
        <v>5969</v>
      </c>
      <c r="B5970" s="87">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19.444444444444443</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28.333333333333332</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48.888888888888886</v>
      </c>
      <c r="N5970" s="12"/>
      <c r="O5970" s="12"/>
      <c r="P5970" s="12"/>
    </row>
    <row r="5971" spans="1:16" x14ac:dyDescent="0.25">
      <c r="A5971" s="35">
        <v>5970</v>
      </c>
      <c r="B5971" s="87">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19.444444444444443</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48.888888888888886</v>
      </c>
      <c r="N5971" s="12"/>
      <c r="O5971" s="12"/>
      <c r="P5971" s="12"/>
    </row>
    <row r="5972" spans="1:16" x14ac:dyDescent="0.25">
      <c r="A5972" s="35">
        <v>5971</v>
      </c>
      <c r="B5972" s="87">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19.444444444444443</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48.888888888888886</v>
      </c>
      <c r="N5972" s="12"/>
      <c r="O5972" s="12"/>
      <c r="P5972" s="12"/>
    </row>
    <row r="5973" spans="1:16" x14ac:dyDescent="0.25">
      <c r="A5973" s="35">
        <v>5972</v>
      </c>
      <c r="B5973" s="87">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19.444444444444443</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48.888888888888886</v>
      </c>
      <c r="N5973" s="12"/>
      <c r="O5973" s="12"/>
      <c r="P5973" s="12"/>
    </row>
    <row r="5974" spans="1:16" x14ac:dyDescent="0.25">
      <c r="A5974" s="35">
        <v>5973</v>
      </c>
      <c r="B5974" s="87">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48.888888888888886</v>
      </c>
      <c r="N5974" s="12"/>
      <c r="O5974" s="12"/>
      <c r="P5974" s="12"/>
    </row>
    <row r="5975" spans="1:16" x14ac:dyDescent="0.25">
      <c r="A5975" s="35">
        <v>5974</v>
      </c>
      <c r="B5975" s="87">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48.888888888888886</v>
      </c>
      <c r="N5975" s="12"/>
      <c r="O5975" s="12"/>
      <c r="P5975" s="12"/>
    </row>
    <row r="5976" spans="1:16" x14ac:dyDescent="0.25">
      <c r="A5976" s="35">
        <v>5975</v>
      </c>
      <c r="B5976" s="87">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48.888888888888886</v>
      </c>
      <c r="N5976" s="12"/>
      <c r="O5976" s="12"/>
      <c r="P5976" s="12"/>
    </row>
    <row r="5977" spans="1:16" x14ac:dyDescent="0.25">
      <c r="A5977" s="35">
        <v>5976</v>
      </c>
      <c r="B5977" s="87">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48.888888888888886</v>
      </c>
      <c r="N5977" s="12"/>
      <c r="O5977" s="12"/>
      <c r="P5977" s="12"/>
    </row>
    <row r="5978" spans="1:16" x14ac:dyDescent="0.25">
      <c r="A5978" s="35">
        <v>5977</v>
      </c>
      <c r="B5978" s="87">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48.888888888888886</v>
      </c>
      <c r="N5978" s="12"/>
      <c r="O5978" s="12"/>
      <c r="P5978" s="12"/>
    </row>
    <row r="5979" spans="1:16" x14ac:dyDescent="0.25">
      <c r="A5979" s="35">
        <v>5978</v>
      </c>
      <c r="B5979" s="87">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48.888888888888886</v>
      </c>
      <c r="N5979" s="12"/>
      <c r="O5979" s="12"/>
      <c r="P5979" s="12"/>
    </row>
    <row r="5980" spans="1:16" x14ac:dyDescent="0.25">
      <c r="A5980" s="35">
        <v>5979</v>
      </c>
      <c r="B5980" s="87">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48.888888888888886</v>
      </c>
      <c r="N5980" s="12"/>
      <c r="O5980" s="12"/>
      <c r="P5980" s="12"/>
    </row>
    <row r="5981" spans="1:16" x14ac:dyDescent="0.25">
      <c r="A5981" s="35">
        <v>5980</v>
      </c>
      <c r="B5981" s="87">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48.888888888888886</v>
      </c>
      <c r="N5981" s="12"/>
      <c r="O5981" s="12"/>
      <c r="P5981" s="12"/>
    </row>
    <row r="5982" spans="1:16" x14ac:dyDescent="0.25">
      <c r="A5982" s="35">
        <v>5981</v>
      </c>
      <c r="B5982" s="87">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48.888888888888886</v>
      </c>
      <c r="N5982" s="12"/>
      <c r="O5982" s="12"/>
      <c r="P5982" s="12"/>
    </row>
    <row r="5983" spans="1:16" x14ac:dyDescent="0.25">
      <c r="A5983" s="35">
        <v>5982</v>
      </c>
      <c r="B5983" s="87">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48.888888888888886</v>
      </c>
      <c r="N5983" s="12"/>
      <c r="O5983" s="12"/>
      <c r="P5983" s="12"/>
    </row>
    <row r="5984" spans="1:16" x14ac:dyDescent="0.25">
      <c r="A5984" s="35">
        <v>5983</v>
      </c>
      <c r="B5984" s="87">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48.888888888888886</v>
      </c>
      <c r="N5984" s="12"/>
      <c r="O5984" s="12"/>
      <c r="P5984" s="12"/>
    </row>
    <row r="5985" spans="1:16" x14ac:dyDescent="0.25">
      <c r="A5985" s="35">
        <v>5984</v>
      </c>
      <c r="B5985" s="87">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28.333333333333332</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48.888888888888886</v>
      </c>
      <c r="N5985" s="12"/>
      <c r="O5985" s="12"/>
      <c r="P5985" s="12"/>
    </row>
    <row r="5986" spans="1:16" x14ac:dyDescent="0.25">
      <c r="A5986" s="35">
        <v>5985</v>
      </c>
      <c r="B5986" s="87">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28.333333333333332</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48.888888888888886</v>
      </c>
      <c r="N5986" s="12"/>
      <c r="O5986" s="12"/>
      <c r="P5986" s="12"/>
    </row>
    <row r="5987" spans="1:16" x14ac:dyDescent="0.25">
      <c r="A5987" s="35">
        <v>5986</v>
      </c>
      <c r="B5987" s="87">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28.333333333333332</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48.888888888888886</v>
      </c>
      <c r="N5987" s="12"/>
      <c r="O5987" s="12"/>
      <c r="P5987" s="12"/>
    </row>
    <row r="5988" spans="1:16" x14ac:dyDescent="0.25">
      <c r="A5988" s="35">
        <v>5987</v>
      </c>
      <c r="B5988" s="87">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28.333333333333332</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48.888888888888886</v>
      </c>
      <c r="N5988" s="12"/>
      <c r="O5988" s="12"/>
      <c r="P5988" s="12"/>
    </row>
    <row r="5989" spans="1:16" x14ac:dyDescent="0.25">
      <c r="A5989" s="35">
        <v>5988</v>
      </c>
      <c r="B5989" s="87">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28.333333333333332</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48.888888888888886</v>
      </c>
      <c r="N5989" s="12"/>
      <c r="O5989" s="12"/>
      <c r="P5989" s="12"/>
    </row>
    <row r="5990" spans="1:16" x14ac:dyDescent="0.25">
      <c r="A5990" s="35">
        <v>5989</v>
      </c>
      <c r="B5990" s="87">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28.333333333333332</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48.888888888888886</v>
      </c>
      <c r="N5990" s="12"/>
      <c r="O5990" s="12"/>
      <c r="P5990" s="12"/>
    </row>
    <row r="5991" spans="1:16" x14ac:dyDescent="0.25">
      <c r="A5991" s="35">
        <v>5990</v>
      </c>
      <c r="B5991" s="87">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28.333333333333332</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48.888888888888886</v>
      </c>
      <c r="N5991" s="12"/>
      <c r="O5991" s="12"/>
      <c r="P5991" s="12"/>
    </row>
    <row r="5992" spans="1:16" x14ac:dyDescent="0.25">
      <c r="A5992" s="35">
        <v>5991</v>
      </c>
      <c r="B5992" s="87">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19.444444444444443</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28.333333333333332</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48.888888888888886</v>
      </c>
      <c r="N5992" s="12"/>
      <c r="O5992" s="12"/>
      <c r="P5992" s="12"/>
    </row>
    <row r="5993" spans="1:16" x14ac:dyDescent="0.25">
      <c r="A5993" s="35">
        <v>5992</v>
      </c>
      <c r="B5993" s="87">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19.444444444444443</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28.333333333333332</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48.888888888888886</v>
      </c>
      <c r="N5993" s="12"/>
      <c r="O5993" s="12"/>
      <c r="P5993" s="12"/>
    </row>
    <row r="5994" spans="1:16" x14ac:dyDescent="0.25">
      <c r="A5994" s="35">
        <v>5993</v>
      </c>
      <c r="B5994" s="87">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19.444444444444443</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28.333333333333332</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48.888888888888886</v>
      </c>
      <c r="N5994" s="12"/>
      <c r="O5994" s="12"/>
      <c r="P5994" s="12"/>
    </row>
    <row r="5995" spans="1:16" x14ac:dyDescent="0.25">
      <c r="A5995" s="35">
        <v>5994</v>
      </c>
      <c r="B5995" s="87">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19.444444444444443</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48.888888888888886</v>
      </c>
      <c r="N5995" s="12"/>
      <c r="O5995" s="12"/>
      <c r="P5995" s="12"/>
    </row>
    <row r="5996" spans="1:16" x14ac:dyDescent="0.25">
      <c r="A5996" s="35">
        <v>5995</v>
      </c>
      <c r="B5996" s="87">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19.444444444444443</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48.888888888888886</v>
      </c>
      <c r="N5996" s="12"/>
      <c r="O5996" s="12"/>
      <c r="P5996" s="12"/>
    </row>
    <row r="5997" spans="1:16" x14ac:dyDescent="0.25">
      <c r="A5997" s="35">
        <v>5996</v>
      </c>
      <c r="B5997" s="87">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19.444444444444443</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48.888888888888886</v>
      </c>
      <c r="N5997" s="12"/>
      <c r="O5997" s="12"/>
      <c r="P5997" s="12"/>
    </row>
    <row r="5998" spans="1:16" x14ac:dyDescent="0.25">
      <c r="A5998" s="35">
        <v>5997</v>
      </c>
      <c r="B5998" s="87">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48.888888888888886</v>
      </c>
      <c r="N5998" s="12"/>
      <c r="O5998" s="12"/>
      <c r="P5998" s="12"/>
    </row>
    <row r="5999" spans="1:16" x14ac:dyDescent="0.25">
      <c r="A5999" s="35">
        <v>5998</v>
      </c>
      <c r="B5999" s="87">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48.888888888888886</v>
      </c>
      <c r="N5999" s="12"/>
      <c r="O5999" s="12"/>
      <c r="P5999" s="12"/>
    </row>
    <row r="6000" spans="1:16" x14ac:dyDescent="0.25">
      <c r="A6000" s="35">
        <v>5999</v>
      </c>
      <c r="B6000" s="87">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48.888888888888886</v>
      </c>
      <c r="N6000" s="12"/>
      <c r="O6000" s="12"/>
      <c r="P6000" s="12"/>
    </row>
    <row r="6001" spans="1:16" x14ac:dyDescent="0.25">
      <c r="A6001" s="35">
        <v>6000</v>
      </c>
      <c r="B6001" s="87">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48.888888888888886</v>
      </c>
      <c r="N6001" s="12"/>
      <c r="O6001" s="12"/>
      <c r="P6001" s="12"/>
    </row>
    <row r="6002" spans="1:16" x14ac:dyDescent="0.25">
      <c r="A6002" s="35">
        <v>6001</v>
      </c>
      <c r="B6002" s="87">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48.888888888888886</v>
      </c>
      <c r="N6002" s="12"/>
      <c r="O6002" s="12"/>
      <c r="P6002" s="12"/>
    </row>
    <row r="6003" spans="1:16" x14ac:dyDescent="0.25">
      <c r="A6003" s="35">
        <v>6002</v>
      </c>
      <c r="B6003" s="87">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48.888888888888886</v>
      </c>
      <c r="N6003" s="12"/>
      <c r="O6003" s="12"/>
      <c r="P6003" s="12"/>
    </row>
    <row r="6004" spans="1:16" x14ac:dyDescent="0.25">
      <c r="A6004" s="35">
        <v>6003</v>
      </c>
      <c r="B6004" s="87">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48.888888888888886</v>
      </c>
      <c r="N6004" s="12"/>
      <c r="O6004" s="12"/>
      <c r="P6004" s="12"/>
    </row>
    <row r="6005" spans="1:16" x14ac:dyDescent="0.25">
      <c r="A6005" s="35">
        <v>6004</v>
      </c>
      <c r="B6005" s="87">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48.888888888888886</v>
      </c>
      <c r="N6005" s="12"/>
      <c r="O6005" s="12"/>
      <c r="P6005" s="12"/>
    </row>
    <row r="6006" spans="1:16" x14ac:dyDescent="0.25">
      <c r="A6006" s="35">
        <v>6005</v>
      </c>
      <c r="B6006" s="87">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48.888888888888886</v>
      </c>
      <c r="N6006" s="12"/>
      <c r="O6006" s="12"/>
      <c r="P6006" s="12"/>
    </row>
    <row r="6007" spans="1:16" x14ac:dyDescent="0.25">
      <c r="A6007" s="35">
        <v>6006</v>
      </c>
      <c r="B6007" s="87">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48.888888888888886</v>
      </c>
      <c r="N6007" s="12"/>
      <c r="O6007" s="12"/>
      <c r="P6007" s="12"/>
    </row>
    <row r="6008" spans="1:16" x14ac:dyDescent="0.25">
      <c r="A6008" s="35">
        <v>6007</v>
      </c>
      <c r="B6008" s="87">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48.888888888888886</v>
      </c>
      <c r="N6008" s="12"/>
      <c r="O6008" s="12"/>
      <c r="P6008" s="12"/>
    </row>
    <row r="6009" spans="1:16" x14ac:dyDescent="0.25">
      <c r="A6009" s="35">
        <v>6008</v>
      </c>
      <c r="B6009" s="87">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28.333333333333332</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48.888888888888886</v>
      </c>
      <c r="N6009" s="12"/>
      <c r="O6009" s="12"/>
      <c r="P6009" s="12"/>
    </row>
    <row r="6010" spans="1:16" x14ac:dyDescent="0.25">
      <c r="A6010" s="35">
        <v>6009</v>
      </c>
      <c r="B6010" s="87">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28.333333333333332</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48.888888888888886</v>
      </c>
      <c r="N6010" s="12"/>
      <c r="O6010" s="12"/>
      <c r="P6010" s="12"/>
    </row>
    <row r="6011" spans="1:16" x14ac:dyDescent="0.25">
      <c r="A6011" s="35">
        <v>6010</v>
      </c>
      <c r="B6011" s="87">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28.333333333333332</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48.888888888888886</v>
      </c>
      <c r="N6011" s="12"/>
      <c r="O6011" s="12"/>
      <c r="P6011" s="12"/>
    </row>
    <row r="6012" spans="1:16" x14ac:dyDescent="0.25">
      <c r="A6012" s="35">
        <v>6011</v>
      </c>
      <c r="B6012" s="87">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28.333333333333332</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48.888888888888886</v>
      </c>
      <c r="N6012" s="12"/>
      <c r="O6012" s="12"/>
      <c r="P6012" s="12"/>
    </row>
    <row r="6013" spans="1:16" x14ac:dyDescent="0.25">
      <c r="A6013" s="35">
        <v>6012</v>
      </c>
      <c r="B6013" s="87">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28.333333333333332</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48.888888888888886</v>
      </c>
      <c r="N6013" s="12"/>
      <c r="O6013" s="12"/>
      <c r="P6013" s="12"/>
    </row>
    <row r="6014" spans="1:16" x14ac:dyDescent="0.25">
      <c r="A6014" s="35">
        <v>6013</v>
      </c>
      <c r="B6014" s="87">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28.333333333333332</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48.888888888888886</v>
      </c>
      <c r="N6014" s="12"/>
      <c r="O6014" s="12"/>
      <c r="P6014" s="12"/>
    </row>
    <row r="6015" spans="1:16" x14ac:dyDescent="0.25">
      <c r="A6015" s="35">
        <v>6014</v>
      </c>
      <c r="B6015" s="87">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28.333333333333332</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48.888888888888886</v>
      </c>
      <c r="N6015" s="12"/>
      <c r="O6015" s="12"/>
      <c r="P6015" s="12"/>
    </row>
    <row r="6016" spans="1:16" x14ac:dyDescent="0.25">
      <c r="A6016" s="35">
        <v>6015</v>
      </c>
      <c r="B6016" s="87">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19.444444444444443</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28.333333333333332</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48.888888888888886</v>
      </c>
      <c r="N6016" s="12"/>
      <c r="O6016" s="12"/>
      <c r="P6016" s="12"/>
    </row>
    <row r="6017" spans="1:16" x14ac:dyDescent="0.25">
      <c r="A6017" s="35">
        <v>6016</v>
      </c>
      <c r="B6017" s="87">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19.444444444444443</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28.333333333333332</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48.888888888888886</v>
      </c>
      <c r="N6017" s="12"/>
      <c r="O6017" s="12"/>
      <c r="P6017" s="12"/>
    </row>
    <row r="6018" spans="1:16" x14ac:dyDescent="0.25">
      <c r="A6018" s="35">
        <v>6017</v>
      </c>
      <c r="B6018" s="87">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19.444444444444443</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28.333333333333332</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48.888888888888886</v>
      </c>
      <c r="N6018" s="12"/>
      <c r="O6018" s="12"/>
      <c r="P6018" s="12"/>
    </row>
    <row r="6019" spans="1:16" x14ac:dyDescent="0.25">
      <c r="A6019" s="35">
        <v>6018</v>
      </c>
      <c r="B6019" s="87">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19.444444444444443</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48.888888888888886</v>
      </c>
      <c r="N6019" s="12"/>
      <c r="O6019" s="12"/>
      <c r="P6019" s="12"/>
    </row>
    <row r="6020" spans="1:16" x14ac:dyDescent="0.25">
      <c r="A6020" s="35">
        <v>6019</v>
      </c>
      <c r="B6020" s="87">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19.444444444444443</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48.888888888888886</v>
      </c>
      <c r="N6020" s="12"/>
      <c r="O6020" s="12"/>
      <c r="P6020" s="12"/>
    </row>
    <row r="6021" spans="1:16" x14ac:dyDescent="0.25">
      <c r="A6021" s="35">
        <v>6020</v>
      </c>
      <c r="B6021" s="87">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19.444444444444443</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48.888888888888886</v>
      </c>
      <c r="N6021" s="12"/>
      <c r="O6021" s="12"/>
      <c r="P6021" s="12"/>
    </row>
    <row r="6022" spans="1:16" x14ac:dyDescent="0.25">
      <c r="A6022" s="35">
        <v>6021</v>
      </c>
      <c r="B6022" s="87">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48.888888888888886</v>
      </c>
      <c r="N6022" s="12"/>
      <c r="O6022" s="12"/>
      <c r="P6022" s="12"/>
    </row>
    <row r="6023" spans="1:16" x14ac:dyDescent="0.25">
      <c r="A6023" s="35">
        <v>6022</v>
      </c>
      <c r="B6023" s="87">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48.888888888888886</v>
      </c>
      <c r="N6023" s="12"/>
      <c r="O6023" s="12"/>
      <c r="P6023" s="12"/>
    </row>
    <row r="6024" spans="1:16" x14ac:dyDescent="0.25">
      <c r="A6024" s="35">
        <v>6023</v>
      </c>
      <c r="B6024" s="87">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48.888888888888886</v>
      </c>
      <c r="N6024" s="12"/>
      <c r="O6024" s="12"/>
      <c r="P6024" s="12"/>
    </row>
    <row r="6025" spans="1:16" x14ac:dyDescent="0.25">
      <c r="A6025" s="35">
        <v>6024</v>
      </c>
      <c r="B6025" s="87">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48.888888888888886</v>
      </c>
      <c r="N6025" s="12"/>
      <c r="O6025" s="12"/>
      <c r="P6025" s="12"/>
    </row>
    <row r="6026" spans="1:16" x14ac:dyDescent="0.25">
      <c r="A6026" s="35">
        <v>6025</v>
      </c>
      <c r="B6026" s="87">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48.888888888888886</v>
      </c>
      <c r="N6026" s="12"/>
      <c r="O6026" s="12"/>
      <c r="P6026" s="12"/>
    </row>
    <row r="6027" spans="1:16" x14ac:dyDescent="0.25">
      <c r="A6027" s="35">
        <v>6026</v>
      </c>
      <c r="B6027" s="87">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48.888888888888886</v>
      </c>
      <c r="N6027" s="12"/>
      <c r="O6027" s="12"/>
      <c r="P6027" s="12"/>
    </row>
    <row r="6028" spans="1:16" x14ac:dyDescent="0.25">
      <c r="A6028" s="35">
        <v>6027</v>
      </c>
      <c r="B6028" s="87">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48.888888888888886</v>
      </c>
      <c r="N6028" s="12"/>
      <c r="O6028" s="12"/>
      <c r="P6028" s="12"/>
    </row>
    <row r="6029" spans="1:16" x14ac:dyDescent="0.25">
      <c r="A6029" s="35">
        <v>6028</v>
      </c>
      <c r="B6029" s="87">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48.888888888888886</v>
      </c>
      <c r="N6029" s="12"/>
      <c r="O6029" s="12"/>
      <c r="P6029" s="12"/>
    </row>
    <row r="6030" spans="1:16" x14ac:dyDescent="0.25">
      <c r="A6030" s="35">
        <v>6029</v>
      </c>
      <c r="B6030" s="87">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48.888888888888886</v>
      </c>
      <c r="N6030" s="12"/>
      <c r="O6030" s="12"/>
      <c r="P6030" s="12"/>
    </row>
    <row r="6031" spans="1:16" x14ac:dyDescent="0.25">
      <c r="A6031" s="35">
        <v>6030</v>
      </c>
      <c r="B6031" s="87">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48.888888888888886</v>
      </c>
      <c r="N6031" s="12"/>
      <c r="O6031" s="12"/>
      <c r="P6031" s="12"/>
    </row>
    <row r="6032" spans="1:16" x14ac:dyDescent="0.25">
      <c r="A6032" s="35">
        <v>6031</v>
      </c>
      <c r="B6032" s="87">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48.888888888888886</v>
      </c>
      <c r="N6032" s="12"/>
      <c r="O6032" s="12"/>
      <c r="P6032" s="12"/>
    </row>
    <row r="6033" spans="1:16" x14ac:dyDescent="0.25">
      <c r="A6033" s="35">
        <v>6032</v>
      </c>
      <c r="B6033" s="87">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28.333333333333332</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48.888888888888886</v>
      </c>
      <c r="N6033" s="12"/>
      <c r="O6033" s="12"/>
      <c r="P6033" s="12"/>
    </row>
    <row r="6034" spans="1:16" x14ac:dyDescent="0.25">
      <c r="A6034" s="35">
        <v>6033</v>
      </c>
      <c r="B6034" s="87">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28.333333333333332</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48.888888888888886</v>
      </c>
      <c r="N6034" s="12"/>
      <c r="O6034" s="12"/>
      <c r="P6034" s="12"/>
    </row>
    <row r="6035" spans="1:16" x14ac:dyDescent="0.25">
      <c r="A6035" s="35">
        <v>6034</v>
      </c>
      <c r="B6035" s="87">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28.333333333333332</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48.888888888888886</v>
      </c>
      <c r="N6035" s="12"/>
      <c r="O6035" s="12"/>
      <c r="P6035" s="12"/>
    </row>
    <row r="6036" spans="1:16" x14ac:dyDescent="0.25">
      <c r="A6036" s="35">
        <v>6035</v>
      </c>
      <c r="B6036" s="87">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28.333333333333332</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48.888888888888886</v>
      </c>
      <c r="N6036" s="12"/>
      <c r="O6036" s="12"/>
      <c r="P6036" s="12"/>
    </row>
    <row r="6037" spans="1:16" x14ac:dyDescent="0.25">
      <c r="A6037" s="35">
        <v>6036</v>
      </c>
      <c r="B6037" s="87">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28.333333333333332</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48.888888888888886</v>
      </c>
      <c r="N6037" s="12"/>
      <c r="O6037" s="12"/>
      <c r="P6037" s="12"/>
    </row>
    <row r="6038" spans="1:16" x14ac:dyDescent="0.25">
      <c r="A6038" s="35">
        <v>6037</v>
      </c>
      <c r="B6038" s="87">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28.333333333333332</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48.888888888888886</v>
      </c>
      <c r="N6038" s="12"/>
      <c r="O6038" s="12"/>
      <c r="P6038" s="12"/>
    </row>
    <row r="6039" spans="1:16" x14ac:dyDescent="0.25">
      <c r="A6039" s="35">
        <v>6038</v>
      </c>
      <c r="B6039" s="87">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28.333333333333332</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48.888888888888886</v>
      </c>
      <c r="N6039" s="12"/>
      <c r="O6039" s="12"/>
      <c r="P6039" s="12"/>
    </row>
    <row r="6040" spans="1:16" x14ac:dyDescent="0.25">
      <c r="A6040" s="35">
        <v>6039</v>
      </c>
      <c r="B6040" s="87">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19.444444444444443</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28.333333333333332</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48.888888888888886</v>
      </c>
      <c r="N6040" s="12"/>
      <c r="O6040" s="12"/>
      <c r="P6040" s="12"/>
    </row>
    <row r="6041" spans="1:16" x14ac:dyDescent="0.25">
      <c r="A6041" s="35">
        <v>6040</v>
      </c>
      <c r="B6041" s="87">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19.444444444444443</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28.333333333333332</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48.888888888888886</v>
      </c>
      <c r="N6041" s="12"/>
      <c r="O6041" s="12"/>
      <c r="P6041" s="12"/>
    </row>
    <row r="6042" spans="1:16" x14ac:dyDescent="0.25">
      <c r="A6042" s="35">
        <v>6041</v>
      </c>
      <c r="B6042" s="87">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19.444444444444443</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28.333333333333332</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48.888888888888886</v>
      </c>
      <c r="N6042" s="12"/>
      <c r="O6042" s="12"/>
      <c r="P6042" s="12"/>
    </row>
    <row r="6043" spans="1:16" x14ac:dyDescent="0.25">
      <c r="A6043" s="35">
        <v>6042</v>
      </c>
      <c r="B6043" s="87">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19.444444444444443</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48.888888888888886</v>
      </c>
      <c r="N6043" s="12"/>
      <c r="O6043" s="12"/>
      <c r="P6043" s="12"/>
    </row>
    <row r="6044" spans="1:16" x14ac:dyDescent="0.25">
      <c r="A6044" s="35">
        <v>6043</v>
      </c>
      <c r="B6044" s="87">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19.444444444444443</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48.888888888888886</v>
      </c>
      <c r="N6044" s="12"/>
      <c r="O6044" s="12"/>
      <c r="P6044" s="12"/>
    </row>
    <row r="6045" spans="1:16" x14ac:dyDescent="0.25">
      <c r="A6045" s="35">
        <v>6044</v>
      </c>
      <c r="B6045" s="87">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19.444444444444443</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48.888888888888886</v>
      </c>
      <c r="N6045" s="12"/>
      <c r="O6045" s="12"/>
      <c r="P6045" s="12"/>
    </row>
    <row r="6046" spans="1:16" x14ac:dyDescent="0.25">
      <c r="A6046" s="35">
        <v>6045</v>
      </c>
      <c r="B6046" s="87">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48.888888888888886</v>
      </c>
      <c r="N6046" s="12"/>
      <c r="O6046" s="12"/>
      <c r="P6046" s="12"/>
    </row>
    <row r="6047" spans="1:16" x14ac:dyDescent="0.25">
      <c r="A6047" s="35">
        <v>6046</v>
      </c>
      <c r="B6047" s="87">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48.888888888888886</v>
      </c>
      <c r="N6047" s="12"/>
      <c r="O6047" s="12"/>
      <c r="P6047" s="12"/>
    </row>
    <row r="6048" spans="1:16" x14ac:dyDescent="0.25">
      <c r="A6048" s="35">
        <v>6047</v>
      </c>
      <c r="B6048" s="87">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48.888888888888886</v>
      </c>
      <c r="N6048" s="12"/>
      <c r="O6048" s="12"/>
      <c r="P6048" s="12"/>
    </row>
    <row r="6049" spans="1:16" x14ac:dyDescent="0.25">
      <c r="A6049" s="35">
        <v>6048</v>
      </c>
      <c r="B6049" s="87">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48.888888888888886</v>
      </c>
      <c r="N6049" s="12"/>
      <c r="O6049" s="12"/>
      <c r="P6049" s="12"/>
    </row>
    <row r="6050" spans="1:16" x14ac:dyDescent="0.25">
      <c r="A6050" s="35">
        <v>6049</v>
      </c>
      <c r="B6050" s="87">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48.888888888888886</v>
      </c>
      <c r="N6050" s="12"/>
      <c r="O6050" s="12"/>
      <c r="P6050" s="12"/>
    </row>
    <row r="6051" spans="1:16" x14ac:dyDescent="0.25">
      <c r="A6051" s="35">
        <v>6050</v>
      </c>
      <c r="B6051" s="87">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48.888888888888886</v>
      </c>
      <c r="N6051" s="12"/>
      <c r="O6051" s="12"/>
      <c r="P6051" s="12"/>
    </row>
    <row r="6052" spans="1:16" x14ac:dyDescent="0.25">
      <c r="A6052" s="35">
        <v>6051</v>
      </c>
      <c r="B6052" s="87">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48.888888888888886</v>
      </c>
      <c r="N6052" s="12"/>
      <c r="O6052" s="12"/>
      <c r="P6052" s="12"/>
    </row>
    <row r="6053" spans="1:16" x14ac:dyDescent="0.25">
      <c r="A6053" s="35">
        <v>6052</v>
      </c>
      <c r="B6053" s="87">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48.888888888888886</v>
      </c>
      <c r="N6053" s="12"/>
      <c r="O6053" s="12"/>
      <c r="P6053" s="12"/>
    </row>
    <row r="6054" spans="1:16" x14ac:dyDescent="0.25">
      <c r="A6054" s="35">
        <v>6053</v>
      </c>
      <c r="B6054" s="87">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48.888888888888886</v>
      </c>
      <c r="N6054" s="12"/>
      <c r="O6054" s="12"/>
      <c r="P6054" s="12"/>
    </row>
    <row r="6055" spans="1:16" x14ac:dyDescent="0.25">
      <c r="A6055" s="35">
        <v>6054</v>
      </c>
      <c r="B6055" s="87">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48.888888888888886</v>
      </c>
      <c r="N6055" s="12"/>
      <c r="O6055" s="12"/>
      <c r="P6055" s="12"/>
    </row>
    <row r="6056" spans="1:16" x14ac:dyDescent="0.25">
      <c r="A6056" s="35">
        <v>6055</v>
      </c>
      <c r="B6056" s="87">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48.888888888888886</v>
      </c>
      <c r="N6056" s="12"/>
      <c r="O6056" s="12"/>
      <c r="P6056" s="12"/>
    </row>
    <row r="6057" spans="1:16" x14ac:dyDescent="0.25">
      <c r="A6057" s="35">
        <v>6056</v>
      </c>
      <c r="B6057" s="87">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28.333333333333332</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48.888888888888886</v>
      </c>
      <c r="N6057" s="12"/>
      <c r="O6057" s="12"/>
      <c r="P6057" s="12"/>
    </row>
    <row r="6058" spans="1:16" x14ac:dyDescent="0.25">
      <c r="A6058" s="35">
        <v>6057</v>
      </c>
      <c r="B6058" s="87">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28.333333333333332</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48.888888888888886</v>
      </c>
      <c r="N6058" s="12"/>
      <c r="O6058" s="12"/>
      <c r="P6058" s="12"/>
    </row>
    <row r="6059" spans="1:16" x14ac:dyDescent="0.25">
      <c r="A6059" s="35">
        <v>6058</v>
      </c>
      <c r="B6059" s="87">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28.333333333333332</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48.888888888888886</v>
      </c>
      <c r="N6059" s="12"/>
      <c r="O6059" s="12"/>
      <c r="P6059" s="12"/>
    </row>
    <row r="6060" spans="1:16" x14ac:dyDescent="0.25">
      <c r="A6060" s="35">
        <v>6059</v>
      </c>
      <c r="B6060" s="87">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28.333333333333332</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48.888888888888886</v>
      </c>
      <c r="N6060" s="12"/>
      <c r="O6060" s="12"/>
      <c r="P6060" s="12"/>
    </row>
    <row r="6061" spans="1:16" x14ac:dyDescent="0.25">
      <c r="A6061" s="35">
        <v>6060</v>
      </c>
      <c r="B6061" s="87">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28.333333333333332</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48.888888888888886</v>
      </c>
      <c r="N6061" s="12"/>
      <c r="O6061" s="12"/>
      <c r="P6061" s="12"/>
    </row>
    <row r="6062" spans="1:16" x14ac:dyDescent="0.25">
      <c r="A6062" s="35">
        <v>6061</v>
      </c>
      <c r="B6062" s="87">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28.333333333333332</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48.888888888888886</v>
      </c>
      <c r="N6062" s="12"/>
      <c r="O6062" s="12"/>
      <c r="P6062" s="12"/>
    </row>
    <row r="6063" spans="1:16" x14ac:dyDescent="0.25">
      <c r="A6063" s="35">
        <v>6062</v>
      </c>
      <c r="B6063" s="87">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28.333333333333332</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48.888888888888886</v>
      </c>
      <c r="N6063" s="12"/>
      <c r="O6063" s="12"/>
      <c r="P6063" s="12"/>
    </row>
    <row r="6064" spans="1:16" x14ac:dyDescent="0.25">
      <c r="A6064" s="35">
        <v>6063</v>
      </c>
      <c r="B6064" s="87">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19.444444444444443</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28.333333333333332</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48.888888888888886</v>
      </c>
      <c r="N6064" s="12"/>
      <c r="O6064" s="12"/>
      <c r="P6064" s="12"/>
    </row>
    <row r="6065" spans="1:16" x14ac:dyDescent="0.25">
      <c r="A6065" s="35">
        <v>6064</v>
      </c>
      <c r="B6065" s="87">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19.444444444444443</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28.333333333333332</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48.888888888888886</v>
      </c>
      <c r="N6065" s="12"/>
      <c r="O6065" s="12"/>
      <c r="P6065" s="12"/>
    </row>
    <row r="6066" spans="1:16" x14ac:dyDescent="0.25">
      <c r="A6066" s="35">
        <v>6065</v>
      </c>
      <c r="B6066" s="87">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19.444444444444443</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28.333333333333332</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48.888888888888886</v>
      </c>
      <c r="N6066" s="12"/>
      <c r="O6066" s="12"/>
      <c r="P6066" s="12"/>
    </row>
    <row r="6067" spans="1:16" x14ac:dyDescent="0.25">
      <c r="A6067" s="35">
        <v>6066</v>
      </c>
      <c r="B6067" s="87">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19.444444444444443</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48.888888888888886</v>
      </c>
      <c r="N6067" s="12"/>
      <c r="O6067" s="12"/>
      <c r="P6067" s="12"/>
    </row>
    <row r="6068" spans="1:16" x14ac:dyDescent="0.25">
      <c r="A6068" s="35">
        <v>6067</v>
      </c>
      <c r="B6068" s="87">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19.444444444444443</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48.888888888888886</v>
      </c>
      <c r="N6068" s="12"/>
      <c r="O6068" s="12"/>
      <c r="P6068" s="12"/>
    </row>
    <row r="6069" spans="1:16" x14ac:dyDescent="0.25">
      <c r="A6069" s="35">
        <v>6068</v>
      </c>
      <c r="B6069" s="87">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19.444444444444443</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48.888888888888886</v>
      </c>
      <c r="N6069" s="12"/>
      <c r="O6069" s="12"/>
      <c r="P6069" s="12"/>
    </row>
    <row r="6070" spans="1:16" x14ac:dyDescent="0.25">
      <c r="A6070" s="35">
        <v>6069</v>
      </c>
      <c r="B6070" s="87">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48.888888888888886</v>
      </c>
      <c r="N6070" s="12"/>
      <c r="O6070" s="12"/>
      <c r="P6070" s="12"/>
    </row>
    <row r="6071" spans="1:16" x14ac:dyDescent="0.25">
      <c r="A6071" s="35">
        <v>6070</v>
      </c>
      <c r="B6071" s="87">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48.888888888888886</v>
      </c>
      <c r="N6071" s="12"/>
      <c r="O6071" s="12"/>
      <c r="P6071" s="12"/>
    </row>
    <row r="6072" spans="1:16" x14ac:dyDescent="0.25">
      <c r="A6072" s="35">
        <v>6071</v>
      </c>
      <c r="B6072" s="87">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48.888888888888886</v>
      </c>
      <c r="N6072" s="12"/>
      <c r="O6072" s="12"/>
      <c r="P6072" s="12"/>
    </row>
    <row r="6073" spans="1:16" x14ac:dyDescent="0.25">
      <c r="A6073" s="35">
        <v>6072</v>
      </c>
      <c r="B6073" s="87">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48.888888888888886</v>
      </c>
      <c r="N6073" s="12"/>
      <c r="O6073" s="12"/>
      <c r="P6073" s="12"/>
    </row>
    <row r="6074" spans="1:16" x14ac:dyDescent="0.25">
      <c r="A6074" s="35">
        <v>6073</v>
      </c>
      <c r="B6074" s="87">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48.888888888888886</v>
      </c>
      <c r="N6074" s="12"/>
      <c r="O6074" s="12"/>
      <c r="P6074" s="12"/>
    </row>
    <row r="6075" spans="1:16" x14ac:dyDescent="0.25">
      <c r="A6075" s="35">
        <v>6074</v>
      </c>
      <c r="B6075" s="87">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48.888888888888886</v>
      </c>
      <c r="N6075" s="12"/>
      <c r="O6075" s="12"/>
      <c r="P6075" s="12"/>
    </row>
    <row r="6076" spans="1:16" x14ac:dyDescent="0.25">
      <c r="A6076" s="35">
        <v>6075</v>
      </c>
      <c r="B6076" s="87">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48.888888888888886</v>
      </c>
      <c r="N6076" s="12"/>
      <c r="O6076" s="12"/>
      <c r="P6076" s="12"/>
    </row>
    <row r="6077" spans="1:16" x14ac:dyDescent="0.25">
      <c r="A6077" s="35">
        <v>6076</v>
      </c>
      <c r="B6077" s="87">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48.888888888888886</v>
      </c>
      <c r="N6077" s="12"/>
      <c r="O6077" s="12"/>
      <c r="P6077" s="12"/>
    </row>
    <row r="6078" spans="1:16" x14ac:dyDescent="0.25">
      <c r="A6078" s="35">
        <v>6077</v>
      </c>
      <c r="B6078" s="87">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48.888888888888886</v>
      </c>
      <c r="N6078" s="12"/>
      <c r="O6078" s="12"/>
      <c r="P6078" s="12"/>
    </row>
    <row r="6079" spans="1:16" x14ac:dyDescent="0.25">
      <c r="A6079" s="35">
        <v>6078</v>
      </c>
      <c r="B6079" s="87">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48.888888888888886</v>
      </c>
      <c r="N6079" s="12"/>
      <c r="O6079" s="12"/>
      <c r="P6079" s="12"/>
    </row>
    <row r="6080" spans="1:16" x14ac:dyDescent="0.25">
      <c r="A6080" s="35">
        <v>6079</v>
      </c>
      <c r="B6080" s="87">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48.888888888888886</v>
      </c>
      <c r="N6080" s="12"/>
      <c r="O6080" s="12"/>
      <c r="P6080" s="12"/>
    </row>
    <row r="6081" spans="1:16" x14ac:dyDescent="0.25">
      <c r="A6081" s="35">
        <v>6080</v>
      </c>
      <c r="B6081" s="87">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28.333333333333332</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48.888888888888886</v>
      </c>
      <c r="N6081" s="12"/>
      <c r="O6081" s="12"/>
      <c r="P6081" s="12"/>
    </row>
    <row r="6082" spans="1:16" x14ac:dyDescent="0.25">
      <c r="A6082" s="35">
        <v>6081</v>
      </c>
      <c r="B6082" s="87">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28.333333333333332</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48.888888888888886</v>
      </c>
      <c r="N6082" s="12"/>
      <c r="O6082" s="12"/>
      <c r="P6082" s="12"/>
    </row>
    <row r="6083" spans="1:16" x14ac:dyDescent="0.25">
      <c r="A6083" s="35">
        <v>6082</v>
      </c>
      <c r="B6083" s="87">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28.333333333333332</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48.888888888888886</v>
      </c>
      <c r="N6083" s="12"/>
      <c r="O6083" s="12"/>
      <c r="P6083" s="12"/>
    </row>
    <row r="6084" spans="1:16" x14ac:dyDescent="0.25">
      <c r="A6084" s="35">
        <v>6083</v>
      </c>
      <c r="B6084" s="87">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28.333333333333332</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48.888888888888886</v>
      </c>
      <c r="N6084" s="12"/>
      <c r="O6084" s="12"/>
      <c r="P6084" s="12"/>
    </row>
    <row r="6085" spans="1:16" x14ac:dyDescent="0.25">
      <c r="A6085" s="35">
        <v>6084</v>
      </c>
      <c r="B6085" s="87">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28.333333333333332</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48.888888888888886</v>
      </c>
      <c r="N6085" s="12"/>
      <c r="O6085" s="12"/>
      <c r="P6085" s="12"/>
    </row>
    <row r="6086" spans="1:16" x14ac:dyDescent="0.25">
      <c r="A6086" s="35">
        <v>6085</v>
      </c>
      <c r="B6086" s="87">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28.333333333333332</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48.888888888888886</v>
      </c>
      <c r="N6086" s="12"/>
      <c r="O6086" s="12"/>
      <c r="P6086" s="12"/>
    </row>
    <row r="6087" spans="1:16" x14ac:dyDescent="0.25">
      <c r="A6087" s="35">
        <v>6086</v>
      </c>
      <c r="B6087" s="87">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28.333333333333332</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48.888888888888886</v>
      </c>
      <c r="N6087" s="12"/>
      <c r="O6087" s="12"/>
      <c r="P6087" s="12"/>
    </row>
    <row r="6088" spans="1:16" x14ac:dyDescent="0.25">
      <c r="A6088" s="35">
        <v>6087</v>
      </c>
      <c r="B6088" s="87">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19.444444444444443</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28.333333333333332</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48.888888888888886</v>
      </c>
      <c r="N6088" s="12"/>
      <c r="O6088" s="12"/>
      <c r="P6088" s="12"/>
    </row>
    <row r="6089" spans="1:16" x14ac:dyDescent="0.25">
      <c r="A6089" s="35">
        <v>6088</v>
      </c>
      <c r="B6089" s="87">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19.444444444444443</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28.333333333333332</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48.888888888888886</v>
      </c>
      <c r="N6089" s="12"/>
      <c r="O6089" s="12"/>
      <c r="P6089" s="12"/>
    </row>
    <row r="6090" spans="1:16" x14ac:dyDescent="0.25">
      <c r="A6090" s="35">
        <v>6089</v>
      </c>
      <c r="B6090" s="87">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19.444444444444443</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28.333333333333332</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48.888888888888886</v>
      </c>
      <c r="N6090" s="12"/>
      <c r="O6090" s="12"/>
      <c r="P6090" s="12"/>
    </row>
    <row r="6091" spans="1:16" x14ac:dyDescent="0.25">
      <c r="A6091" s="35">
        <v>6090</v>
      </c>
      <c r="B6091" s="87">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19.444444444444443</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48.888888888888886</v>
      </c>
      <c r="N6091" s="12"/>
      <c r="O6091" s="12"/>
      <c r="P6091" s="12"/>
    </row>
    <row r="6092" spans="1:16" x14ac:dyDescent="0.25">
      <c r="A6092" s="35">
        <v>6091</v>
      </c>
      <c r="B6092" s="87">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19.444444444444443</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48.888888888888886</v>
      </c>
      <c r="N6092" s="12"/>
      <c r="O6092" s="12"/>
      <c r="P6092" s="12"/>
    </row>
    <row r="6093" spans="1:16" x14ac:dyDescent="0.25">
      <c r="A6093" s="35">
        <v>6092</v>
      </c>
      <c r="B6093" s="87">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19.444444444444443</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48.888888888888886</v>
      </c>
      <c r="N6093" s="12"/>
      <c r="O6093" s="12"/>
      <c r="P6093" s="12"/>
    </row>
    <row r="6094" spans="1:16" x14ac:dyDescent="0.25">
      <c r="A6094" s="35">
        <v>6093</v>
      </c>
      <c r="B6094" s="87">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48.888888888888886</v>
      </c>
      <c r="N6094" s="12"/>
      <c r="O6094" s="12"/>
      <c r="P6094" s="12"/>
    </row>
    <row r="6095" spans="1:16" x14ac:dyDescent="0.25">
      <c r="A6095" s="35">
        <v>6094</v>
      </c>
      <c r="B6095" s="87">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48.888888888888886</v>
      </c>
      <c r="N6095" s="12"/>
      <c r="O6095" s="12"/>
      <c r="P6095" s="12"/>
    </row>
    <row r="6096" spans="1:16" x14ac:dyDescent="0.25">
      <c r="A6096" s="35">
        <v>6095</v>
      </c>
      <c r="B6096" s="87">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48.888888888888886</v>
      </c>
      <c r="N6096" s="12"/>
      <c r="O6096" s="12"/>
      <c r="P6096" s="12"/>
    </row>
    <row r="6097" spans="1:16" x14ac:dyDescent="0.25">
      <c r="A6097" s="35">
        <v>6096</v>
      </c>
      <c r="B6097" s="87">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48.888888888888886</v>
      </c>
      <c r="N6097" s="12"/>
      <c r="O6097" s="12"/>
      <c r="P6097" s="12"/>
    </row>
    <row r="6098" spans="1:16" x14ac:dyDescent="0.25">
      <c r="A6098" s="35">
        <v>6097</v>
      </c>
      <c r="B6098" s="87">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48.888888888888886</v>
      </c>
      <c r="N6098" s="12"/>
      <c r="O6098" s="12"/>
      <c r="P6098" s="12"/>
    </row>
    <row r="6099" spans="1:16" x14ac:dyDescent="0.25">
      <c r="A6099" s="35">
        <v>6098</v>
      </c>
      <c r="B6099" s="87">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48.888888888888886</v>
      </c>
      <c r="N6099" s="12"/>
      <c r="O6099" s="12"/>
      <c r="P6099" s="12"/>
    </row>
    <row r="6100" spans="1:16" x14ac:dyDescent="0.25">
      <c r="A6100" s="35">
        <v>6099</v>
      </c>
      <c r="B6100" s="87">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48.888888888888886</v>
      </c>
      <c r="N6100" s="12"/>
      <c r="O6100" s="12"/>
      <c r="P6100" s="12"/>
    </row>
    <row r="6101" spans="1:16" x14ac:dyDescent="0.25">
      <c r="A6101" s="35">
        <v>6100</v>
      </c>
      <c r="B6101" s="87">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48.888888888888886</v>
      </c>
      <c r="N6101" s="12"/>
      <c r="O6101" s="12"/>
      <c r="P6101" s="12"/>
    </row>
    <row r="6102" spans="1:16" x14ac:dyDescent="0.25">
      <c r="A6102" s="35">
        <v>6101</v>
      </c>
      <c r="B6102" s="87">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48.888888888888886</v>
      </c>
      <c r="N6102" s="12"/>
      <c r="O6102" s="12"/>
      <c r="P6102" s="12"/>
    </row>
    <row r="6103" spans="1:16" x14ac:dyDescent="0.25">
      <c r="A6103" s="35">
        <v>6102</v>
      </c>
      <c r="B6103" s="87">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48.888888888888886</v>
      </c>
      <c r="N6103" s="12"/>
      <c r="O6103" s="12"/>
      <c r="P6103" s="12"/>
    </row>
    <row r="6104" spans="1:16" x14ac:dyDescent="0.25">
      <c r="A6104" s="35">
        <v>6103</v>
      </c>
      <c r="B6104" s="87">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48.888888888888886</v>
      </c>
      <c r="N6104" s="12"/>
      <c r="O6104" s="12"/>
      <c r="P6104" s="12"/>
    </row>
    <row r="6105" spans="1:16" x14ac:dyDescent="0.25">
      <c r="A6105" s="35">
        <v>6104</v>
      </c>
      <c r="B6105" s="87">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28.333333333333332</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48.888888888888886</v>
      </c>
      <c r="N6105" s="12"/>
      <c r="O6105" s="12"/>
      <c r="P6105" s="12"/>
    </row>
    <row r="6106" spans="1:16" x14ac:dyDescent="0.25">
      <c r="A6106" s="35">
        <v>6105</v>
      </c>
      <c r="B6106" s="87">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28.333333333333332</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48.888888888888886</v>
      </c>
      <c r="N6106" s="12"/>
      <c r="O6106" s="12"/>
      <c r="P6106" s="12"/>
    </row>
    <row r="6107" spans="1:16" x14ac:dyDescent="0.25">
      <c r="A6107" s="35">
        <v>6106</v>
      </c>
      <c r="B6107" s="87">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28.333333333333332</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48.888888888888886</v>
      </c>
      <c r="N6107" s="12"/>
      <c r="O6107" s="12"/>
      <c r="P6107" s="12"/>
    </row>
    <row r="6108" spans="1:16" x14ac:dyDescent="0.25">
      <c r="A6108" s="35">
        <v>6107</v>
      </c>
      <c r="B6108" s="87">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28.333333333333332</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48.888888888888886</v>
      </c>
      <c r="N6108" s="12"/>
      <c r="O6108" s="12"/>
      <c r="P6108" s="12"/>
    </row>
    <row r="6109" spans="1:16" x14ac:dyDescent="0.25">
      <c r="A6109" s="35">
        <v>6108</v>
      </c>
      <c r="B6109" s="87">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28.333333333333332</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48.888888888888886</v>
      </c>
      <c r="N6109" s="12"/>
      <c r="O6109" s="12"/>
      <c r="P6109" s="12"/>
    </row>
    <row r="6110" spans="1:16" x14ac:dyDescent="0.25">
      <c r="A6110" s="35">
        <v>6109</v>
      </c>
      <c r="B6110" s="87">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28.333333333333332</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48.888888888888886</v>
      </c>
      <c r="N6110" s="12"/>
      <c r="O6110" s="12"/>
      <c r="P6110" s="12"/>
    </row>
    <row r="6111" spans="1:16" x14ac:dyDescent="0.25">
      <c r="A6111" s="35">
        <v>6110</v>
      </c>
      <c r="B6111" s="87">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28.333333333333332</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48.888888888888886</v>
      </c>
      <c r="N6111" s="12"/>
      <c r="O6111" s="12"/>
      <c r="P6111" s="12"/>
    </row>
    <row r="6112" spans="1:16" x14ac:dyDescent="0.25">
      <c r="A6112" s="35">
        <v>6111</v>
      </c>
      <c r="B6112" s="87">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19.444444444444443</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28.333333333333332</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48.888888888888886</v>
      </c>
      <c r="N6112" s="12"/>
      <c r="O6112" s="12"/>
      <c r="P6112" s="12"/>
    </row>
    <row r="6113" spans="1:16" x14ac:dyDescent="0.25">
      <c r="A6113" s="35">
        <v>6112</v>
      </c>
      <c r="B6113" s="87">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19.444444444444443</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28.333333333333332</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48.888888888888886</v>
      </c>
      <c r="N6113" s="12"/>
      <c r="O6113" s="12"/>
      <c r="P6113" s="12"/>
    </row>
    <row r="6114" spans="1:16" x14ac:dyDescent="0.25">
      <c r="A6114" s="35">
        <v>6113</v>
      </c>
      <c r="B6114" s="87">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19.444444444444443</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28.333333333333332</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48.888888888888886</v>
      </c>
      <c r="N6114" s="12"/>
      <c r="O6114" s="12"/>
      <c r="P6114" s="12"/>
    </row>
    <row r="6115" spans="1:16" x14ac:dyDescent="0.25">
      <c r="A6115" s="35">
        <v>6114</v>
      </c>
      <c r="B6115" s="87">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19.444444444444443</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48.888888888888886</v>
      </c>
      <c r="N6115" s="12"/>
      <c r="O6115" s="12"/>
      <c r="P6115" s="12"/>
    </row>
    <row r="6116" spans="1:16" x14ac:dyDescent="0.25">
      <c r="A6116" s="35">
        <v>6115</v>
      </c>
      <c r="B6116" s="87">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19.444444444444443</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48.888888888888886</v>
      </c>
      <c r="N6116" s="12"/>
      <c r="O6116" s="12"/>
      <c r="P6116" s="12"/>
    </row>
    <row r="6117" spans="1:16" x14ac:dyDescent="0.25">
      <c r="A6117" s="35">
        <v>6116</v>
      </c>
      <c r="B6117" s="87">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19.444444444444443</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48.888888888888886</v>
      </c>
      <c r="N6117" s="12"/>
      <c r="O6117" s="12"/>
      <c r="P6117" s="12"/>
    </row>
    <row r="6118" spans="1:16" x14ac:dyDescent="0.25">
      <c r="A6118" s="35">
        <v>6117</v>
      </c>
      <c r="B6118" s="87">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48.888888888888886</v>
      </c>
      <c r="N6118" s="12"/>
      <c r="O6118" s="12"/>
      <c r="P6118" s="12"/>
    </row>
    <row r="6119" spans="1:16" x14ac:dyDescent="0.25">
      <c r="A6119" s="35">
        <v>6118</v>
      </c>
      <c r="B6119" s="87">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48.888888888888886</v>
      </c>
      <c r="N6119" s="12"/>
      <c r="O6119" s="12"/>
      <c r="P6119" s="12"/>
    </row>
    <row r="6120" spans="1:16" x14ac:dyDescent="0.25">
      <c r="A6120" s="35">
        <v>6119</v>
      </c>
      <c r="B6120" s="87">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48.888888888888886</v>
      </c>
      <c r="N6120" s="12"/>
      <c r="O6120" s="12"/>
      <c r="P6120" s="12"/>
    </row>
    <row r="6121" spans="1:16" x14ac:dyDescent="0.25">
      <c r="A6121" s="35">
        <v>6120</v>
      </c>
      <c r="B6121" s="87">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48.888888888888886</v>
      </c>
      <c r="N6121" s="12"/>
      <c r="O6121" s="12"/>
      <c r="P6121" s="12"/>
    </row>
    <row r="6122" spans="1:16" x14ac:dyDescent="0.25">
      <c r="A6122" s="35">
        <v>6121</v>
      </c>
      <c r="B6122" s="87">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48.888888888888886</v>
      </c>
      <c r="N6122" s="12"/>
      <c r="O6122" s="12"/>
      <c r="P6122" s="12"/>
    </row>
    <row r="6123" spans="1:16" x14ac:dyDescent="0.25">
      <c r="A6123" s="35">
        <v>6122</v>
      </c>
      <c r="B6123" s="87">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48.888888888888886</v>
      </c>
      <c r="N6123" s="12"/>
      <c r="O6123" s="12"/>
      <c r="P6123" s="12"/>
    </row>
    <row r="6124" spans="1:16" x14ac:dyDescent="0.25">
      <c r="A6124" s="35">
        <v>6123</v>
      </c>
      <c r="B6124" s="87">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48.888888888888886</v>
      </c>
      <c r="N6124" s="12"/>
      <c r="O6124" s="12"/>
      <c r="P6124" s="12"/>
    </row>
    <row r="6125" spans="1:16" x14ac:dyDescent="0.25">
      <c r="A6125" s="35">
        <v>6124</v>
      </c>
      <c r="B6125" s="87">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48.888888888888886</v>
      </c>
      <c r="N6125" s="12"/>
      <c r="O6125" s="12"/>
      <c r="P6125" s="12"/>
    </row>
    <row r="6126" spans="1:16" x14ac:dyDescent="0.25">
      <c r="A6126" s="35">
        <v>6125</v>
      </c>
      <c r="B6126" s="87">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48.888888888888886</v>
      </c>
      <c r="N6126" s="12"/>
      <c r="O6126" s="12"/>
      <c r="P6126" s="12"/>
    </row>
    <row r="6127" spans="1:16" x14ac:dyDescent="0.25">
      <c r="A6127" s="35">
        <v>6126</v>
      </c>
      <c r="B6127" s="87">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48.888888888888886</v>
      </c>
      <c r="N6127" s="12"/>
      <c r="O6127" s="12"/>
      <c r="P6127" s="12"/>
    </row>
    <row r="6128" spans="1:16" x14ac:dyDescent="0.25">
      <c r="A6128" s="35">
        <v>6127</v>
      </c>
      <c r="B6128" s="87">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48.888888888888886</v>
      </c>
      <c r="N6128" s="12"/>
      <c r="O6128" s="12"/>
      <c r="P6128" s="12"/>
    </row>
    <row r="6129" spans="1:16" x14ac:dyDescent="0.25">
      <c r="A6129" s="35">
        <v>6128</v>
      </c>
      <c r="B6129" s="87">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28.333333333333332</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48.888888888888886</v>
      </c>
      <c r="N6129" s="12"/>
      <c r="O6129" s="12"/>
      <c r="P6129" s="12"/>
    </row>
    <row r="6130" spans="1:16" x14ac:dyDescent="0.25">
      <c r="A6130" s="35">
        <v>6129</v>
      </c>
      <c r="B6130" s="87">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28.333333333333332</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48.888888888888886</v>
      </c>
      <c r="N6130" s="12"/>
      <c r="O6130" s="12"/>
      <c r="P6130" s="12"/>
    </row>
    <row r="6131" spans="1:16" x14ac:dyDescent="0.25">
      <c r="A6131" s="35">
        <v>6130</v>
      </c>
      <c r="B6131" s="87">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28.333333333333332</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48.888888888888886</v>
      </c>
      <c r="N6131" s="12"/>
      <c r="O6131" s="12"/>
      <c r="P6131" s="12"/>
    </row>
    <row r="6132" spans="1:16" x14ac:dyDescent="0.25">
      <c r="A6132" s="35">
        <v>6131</v>
      </c>
      <c r="B6132" s="87">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28.333333333333332</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48.888888888888886</v>
      </c>
      <c r="N6132" s="12"/>
      <c r="O6132" s="12"/>
      <c r="P6132" s="12"/>
    </row>
    <row r="6133" spans="1:16" x14ac:dyDescent="0.25">
      <c r="A6133" s="35">
        <v>6132</v>
      </c>
      <c r="B6133" s="87">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28.333333333333332</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48.888888888888886</v>
      </c>
      <c r="N6133" s="12"/>
      <c r="O6133" s="12"/>
      <c r="P6133" s="12"/>
    </row>
    <row r="6134" spans="1:16" x14ac:dyDescent="0.25">
      <c r="A6134" s="35">
        <v>6133</v>
      </c>
      <c r="B6134" s="87">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28.333333333333332</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48.888888888888886</v>
      </c>
      <c r="N6134" s="12"/>
      <c r="O6134" s="12"/>
      <c r="P6134" s="12"/>
    </row>
    <row r="6135" spans="1:16" x14ac:dyDescent="0.25">
      <c r="A6135" s="35">
        <v>6134</v>
      </c>
      <c r="B6135" s="87">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28.333333333333332</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48.888888888888886</v>
      </c>
      <c r="N6135" s="12"/>
      <c r="O6135" s="12"/>
      <c r="P6135" s="12"/>
    </row>
    <row r="6136" spans="1:16" x14ac:dyDescent="0.25">
      <c r="A6136" s="35">
        <v>6135</v>
      </c>
      <c r="B6136" s="87">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19.444444444444443</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28.333333333333332</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48.888888888888886</v>
      </c>
      <c r="N6136" s="12"/>
      <c r="O6136" s="12"/>
      <c r="P6136" s="12"/>
    </row>
    <row r="6137" spans="1:16" x14ac:dyDescent="0.25">
      <c r="A6137" s="35">
        <v>6136</v>
      </c>
      <c r="B6137" s="87">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19.444444444444443</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28.333333333333332</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48.888888888888886</v>
      </c>
      <c r="N6137" s="12"/>
      <c r="O6137" s="12"/>
      <c r="P6137" s="12"/>
    </row>
    <row r="6138" spans="1:16" x14ac:dyDescent="0.25">
      <c r="A6138" s="35">
        <v>6137</v>
      </c>
      <c r="B6138" s="87">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19.444444444444443</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28.333333333333332</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48.888888888888886</v>
      </c>
      <c r="N6138" s="12"/>
      <c r="O6138" s="12"/>
      <c r="P6138" s="12"/>
    </row>
    <row r="6139" spans="1:16" x14ac:dyDescent="0.25">
      <c r="A6139" s="35">
        <v>6138</v>
      </c>
      <c r="B6139" s="87">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19.444444444444443</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48.888888888888886</v>
      </c>
      <c r="N6139" s="12"/>
      <c r="O6139" s="12"/>
      <c r="P6139" s="12"/>
    </row>
    <row r="6140" spans="1:16" x14ac:dyDescent="0.25">
      <c r="A6140" s="35">
        <v>6139</v>
      </c>
      <c r="B6140" s="87">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19.444444444444443</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48.888888888888886</v>
      </c>
      <c r="N6140" s="12"/>
      <c r="O6140" s="12"/>
      <c r="P6140" s="12"/>
    </row>
    <row r="6141" spans="1:16" x14ac:dyDescent="0.25">
      <c r="A6141" s="35">
        <v>6140</v>
      </c>
      <c r="B6141" s="87">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19.444444444444443</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48.888888888888886</v>
      </c>
      <c r="N6141" s="12"/>
      <c r="O6141" s="12"/>
      <c r="P6141" s="12"/>
    </row>
    <row r="6142" spans="1:16" x14ac:dyDescent="0.25">
      <c r="A6142" s="35">
        <v>6141</v>
      </c>
      <c r="B6142" s="87">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48.888888888888886</v>
      </c>
      <c r="N6142" s="12"/>
      <c r="O6142" s="12"/>
      <c r="P6142" s="12"/>
    </row>
    <row r="6143" spans="1:16" x14ac:dyDescent="0.25">
      <c r="A6143" s="35">
        <v>6142</v>
      </c>
      <c r="B6143" s="87">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48.888888888888886</v>
      </c>
      <c r="N6143" s="12"/>
      <c r="O6143" s="12"/>
      <c r="P6143" s="12"/>
    </row>
    <row r="6144" spans="1:16" x14ac:dyDescent="0.25">
      <c r="A6144" s="35">
        <v>6143</v>
      </c>
      <c r="B6144" s="87">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48.888888888888886</v>
      </c>
      <c r="N6144" s="12"/>
      <c r="O6144" s="12"/>
      <c r="P6144" s="12"/>
    </row>
    <row r="6145" spans="1:16" x14ac:dyDescent="0.25">
      <c r="A6145" s="35">
        <v>6144</v>
      </c>
      <c r="B6145" s="87">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48.888888888888886</v>
      </c>
      <c r="N6145" s="12"/>
      <c r="O6145" s="12"/>
      <c r="P6145" s="12"/>
    </row>
    <row r="6146" spans="1:16" x14ac:dyDescent="0.25">
      <c r="A6146" s="35">
        <v>6145</v>
      </c>
      <c r="B6146" s="87">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48.888888888888886</v>
      </c>
      <c r="N6146" s="12"/>
      <c r="O6146" s="12"/>
      <c r="P6146" s="12"/>
    </row>
    <row r="6147" spans="1:16" x14ac:dyDescent="0.25">
      <c r="A6147" s="35">
        <v>6146</v>
      </c>
      <c r="B6147" s="87">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48.888888888888886</v>
      </c>
      <c r="N6147" s="12"/>
      <c r="O6147" s="12"/>
      <c r="P6147" s="12"/>
    </row>
    <row r="6148" spans="1:16" x14ac:dyDescent="0.25">
      <c r="A6148" s="35">
        <v>6147</v>
      </c>
      <c r="B6148" s="87">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48.888888888888886</v>
      </c>
      <c r="N6148" s="12"/>
      <c r="O6148" s="12"/>
      <c r="P6148" s="12"/>
    </row>
    <row r="6149" spans="1:16" x14ac:dyDescent="0.25">
      <c r="A6149" s="35">
        <v>6148</v>
      </c>
      <c r="B6149" s="87">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48.888888888888886</v>
      </c>
      <c r="N6149" s="12"/>
      <c r="O6149" s="12"/>
      <c r="P6149" s="12"/>
    </row>
    <row r="6150" spans="1:16" x14ac:dyDescent="0.25">
      <c r="A6150" s="35">
        <v>6149</v>
      </c>
      <c r="B6150" s="87">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48.888888888888886</v>
      </c>
      <c r="N6150" s="12"/>
      <c r="O6150" s="12"/>
      <c r="P6150" s="12"/>
    </row>
    <row r="6151" spans="1:16" x14ac:dyDescent="0.25">
      <c r="A6151" s="35">
        <v>6150</v>
      </c>
      <c r="B6151" s="87">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48.888888888888886</v>
      </c>
      <c r="N6151" s="12"/>
      <c r="O6151" s="12"/>
      <c r="P6151" s="12"/>
    </row>
    <row r="6152" spans="1:16" x14ac:dyDescent="0.25">
      <c r="A6152" s="35">
        <v>6151</v>
      </c>
      <c r="B6152" s="87">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48.888888888888886</v>
      </c>
      <c r="N6152" s="12"/>
      <c r="O6152" s="12"/>
      <c r="P6152" s="12"/>
    </row>
    <row r="6153" spans="1:16" x14ac:dyDescent="0.25">
      <c r="A6153" s="35">
        <v>6152</v>
      </c>
      <c r="B6153" s="87">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28.333333333333332</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48.888888888888886</v>
      </c>
      <c r="N6153" s="12"/>
      <c r="O6153" s="12"/>
      <c r="P6153" s="12"/>
    </row>
    <row r="6154" spans="1:16" x14ac:dyDescent="0.25">
      <c r="A6154" s="35">
        <v>6153</v>
      </c>
      <c r="B6154" s="87">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28.333333333333332</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48.888888888888886</v>
      </c>
      <c r="N6154" s="12"/>
      <c r="O6154" s="12"/>
      <c r="P6154" s="12"/>
    </row>
    <row r="6155" spans="1:16" x14ac:dyDescent="0.25">
      <c r="A6155" s="35">
        <v>6154</v>
      </c>
      <c r="B6155" s="87">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28.333333333333332</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48.888888888888886</v>
      </c>
      <c r="N6155" s="12"/>
      <c r="O6155" s="12"/>
      <c r="P6155" s="12"/>
    </row>
    <row r="6156" spans="1:16" x14ac:dyDescent="0.25">
      <c r="A6156" s="35">
        <v>6155</v>
      </c>
      <c r="B6156" s="87">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28.333333333333332</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48.888888888888886</v>
      </c>
      <c r="N6156" s="12"/>
      <c r="O6156" s="12"/>
      <c r="P6156" s="12"/>
    </row>
    <row r="6157" spans="1:16" x14ac:dyDescent="0.25">
      <c r="A6157" s="35">
        <v>6156</v>
      </c>
      <c r="B6157" s="87">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28.333333333333332</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48.888888888888886</v>
      </c>
      <c r="N6157" s="12"/>
      <c r="O6157" s="12"/>
      <c r="P6157" s="12"/>
    </row>
    <row r="6158" spans="1:16" x14ac:dyDescent="0.25">
      <c r="A6158" s="35">
        <v>6157</v>
      </c>
      <c r="B6158" s="87">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28.333333333333332</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48.888888888888886</v>
      </c>
      <c r="N6158" s="12"/>
      <c r="O6158" s="12"/>
      <c r="P6158" s="12"/>
    </row>
    <row r="6159" spans="1:16" x14ac:dyDescent="0.25">
      <c r="A6159" s="35">
        <v>6158</v>
      </c>
      <c r="B6159" s="87">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28.333333333333332</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48.888888888888886</v>
      </c>
      <c r="N6159" s="12"/>
      <c r="O6159" s="12"/>
      <c r="P6159" s="12"/>
    </row>
    <row r="6160" spans="1:16" x14ac:dyDescent="0.25">
      <c r="A6160" s="35">
        <v>6159</v>
      </c>
      <c r="B6160" s="87">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19.444444444444443</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28.333333333333332</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48.888888888888886</v>
      </c>
      <c r="N6160" s="12"/>
      <c r="O6160" s="12"/>
      <c r="P6160" s="12"/>
    </row>
    <row r="6161" spans="1:16" x14ac:dyDescent="0.25">
      <c r="A6161" s="35">
        <v>6160</v>
      </c>
      <c r="B6161" s="87">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19.444444444444443</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28.333333333333332</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48.888888888888886</v>
      </c>
      <c r="N6161" s="12"/>
      <c r="O6161" s="12"/>
      <c r="P6161" s="12"/>
    </row>
    <row r="6162" spans="1:16" x14ac:dyDescent="0.25">
      <c r="A6162" s="35">
        <v>6161</v>
      </c>
      <c r="B6162" s="87">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19.444444444444443</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28.333333333333332</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48.888888888888886</v>
      </c>
      <c r="N6162" s="12"/>
      <c r="O6162" s="12"/>
      <c r="P6162" s="12"/>
    </row>
    <row r="6163" spans="1:16" x14ac:dyDescent="0.25">
      <c r="A6163" s="35">
        <v>6162</v>
      </c>
      <c r="B6163" s="87">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19.444444444444443</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48.888888888888886</v>
      </c>
      <c r="N6163" s="12"/>
      <c r="O6163" s="12"/>
      <c r="P6163" s="12"/>
    </row>
    <row r="6164" spans="1:16" x14ac:dyDescent="0.25">
      <c r="A6164" s="35">
        <v>6163</v>
      </c>
      <c r="B6164" s="87">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19.444444444444443</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48.888888888888886</v>
      </c>
      <c r="N6164" s="12"/>
      <c r="O6164" s="12"/>
      <c r="P6164" s="12"/>
    </row>
    <row r="6165" spans="1:16" x14ac:dyDescent="0.25">
      <c r="A6165" s="35">
        <v>6164</v>
      </c>
      <c r="B6165" s="87">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19.444444444444443</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48.888888888888886</v>
      </c>
      <c r="N6165" s="12"/>
      <c r="O6165" s="12"/>
      <c r="P6165" s="12"/>
    </row>
    <row r="6166" spans="1:16" x14ac:dyDescent="0.25">
      <c r="A6166" s="35">
        <v>6165</v>
      </c>
      <c r="B6166" s="87">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48.888888888888886</v>
      </c>
      <c r="N6166" s="12"/>
      <c r="O6166" s="12"/>
      <c r="P6166" s="12"/>
    </row>
    <row r="6167" spans="1:16" x14ac:dyDescent="0.25">
      <c r="A6167" s="35">
        <v>6166</v>
      </c>
      <c r="B6167" s="87">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48.888888888888886</v>
      </c>
      <c r="N6167" s="12"/>
      <c r="O6167" s="12"/>
      <c r="P6167" s="12"/>
    </row>
    <row r="6168" spans="1:16" x14ac:dyDescent="0.25">
      <c r="A6168" s="35">
        <v>6167</v>
      </c>
      <c r="B6168" s="87">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48.888888888888886</v>
      </c>
      <c r="N6168" s="12"/>
      <c r="O6168" s="12"/>
      <c r="P6168" s="12"/>
    </row>
    <row r="6169" spans="1:16" x14ac:dyDescent="0.25">
      <c r="A6169" s="35">
        <v>6168</v>
      </c>
      <c r="B6169" s="87">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48.888888888888886</v>
      </c>
      <c r="N6169" s="12"/>
      <c r="O6169" s="12"/>
      <c r="P6169" s="12"/>
    </row>
    <row r="6170" spans="1:16" x14ac:dyDescent="0.25">
      <c r="A6170" s="35">
        <v>6169</v>
      </c>
      <c r="B6170" s="87">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48.888888888888886</v>
      </c>
      <c r="N6170" s="12"/>
      <c r="O6170" s="12"/>
      <c r="P6170" s="12"/>
    </row>
    <row r="6171" spans="1:16" x14ac:dyDescent="0.25">
      <c r="A6171" s="35">
        <v>6170</v>
      </c>
      <c r="B6171" s="87">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48.888888888888886</v>
      </c>
      <c r="N6171" s="12"/>
      <c r="O6171" s="12"/>
      <c r="P6171" s="12"/>
    </row>
    <row r="6172" spans="1:16" x14ac:dyDescent="0.25">
      <c r="A6172" s="35">
        <v>6171</v>
      </c>
      <c r="B6172" s="87">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48.888888888888886</v>
      </c>
      <c r="N6172" s="12"/>
      <c r="O6172" s="12"/>
      <c r="P6172" s="12"/>
    </row>
    <row r="6173" spans="1:16" x14ac:dyDescent="0.25">
      <c r="A6173" s="35">
        <v>6172</v>
      </c>
      <c r="B6173" s="87">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48.888888888888886</v>
      </c>
      <c r="N6173" s="12"/>
      <c r="O6173" s="12"/>
      <c r="P6173" s="12"/>
    </row>
    <row r="6174" spans="1:16" x14ac:dyDescent="0.25">
      <c r="A6174" s="35">
        <v>6173</v>
      </c>
      <c r="B6174" s="87">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48.888888888888886</v>
      </c>
      <c r="N6174" s="12"/>
      <c r="O6174" s="12"/>
      <c r="P6174" s="12"/>
    </row>
    <row r="6175" spans="1:16" x14ac:dyDescent="0.25">
      <c r="A6175" s="35">
        <v>6174</v>
      </c>
      <c r="B6175" s="87">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48.888888888888886</v>
      </c>
      <c r="N6175" s="12"/>
      <c r="O6175" s="12"/>
      <c r="P6175" s="12"/>
    </row>
    <row r="6176" spans="1:16" x14ac:dyDescent="0.25">
      <c r="A6176" s="35">
        <v>6175</v>
      </c>
      <c r="B6176" s="87">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48.888888888888886</v>
      </c>
      <c r="N6176" s="12"/>
      <c r="O6176" s="12"/>
      <c r="P6176" s="12"/>
    </row>
    <row r="6177" spans="1:16" x14ac:dyDescent="0.25">
      <c r="A6177" s="35">
        <v>6176</v>
      </c>
      <c r="B6177" s="87">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28.333333333333332</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48.888888888888886</v>
      </c>
      <c r="N6177" s="12"/>
      <c r="O6177" s="12"/>
      <c r="P6177" s="12"/>
    </row>
    <row r="6178" spans="1:16" x14ac:dyDescent="0.25">
      <c r="A6178" s="35">
        <v>6177</v>
      </c>
      <c r="B6178" s="87">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28.333333333333332</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48.888888888888886</v>
      </c>
      <c r="N6178" s="12"/>
      <c r="O6178" s="12"/>
      <c r="P6178" s="12"/>
    </row>
    <row r="6179" spans="1:16" x14ac:dyDescent="0.25">
      <c r="A6179" s="35">
        <v>6178</v>
      </c>
      <c r="B6179" s="87">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28.333333333333332</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48.888888888888886</v>
      </c>
      <c r="N6179" s="12"/>
      <c r="O6179" s="12"/>
      <c r="P6179" s="12"/>
    </row>
    <row r="6180" spans="1:16" x14ac:dyDescent="0.25">
      <c r="A6180" s="35">
        <v>6179</v>
      </c>
      <c r="B6180" s="87">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28.333333333333332</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48.888888888888886</v>
      </c>
      <c r="N6180" s="12"/>
      <c r="O6180" s="12"/>
      <c r="P6180" s="12"/>
    </row>
    <row r="6181" spans="1:16" x14ac:dyDescent="0.25">
      <c r="A6181" s="35">
        <v>6180</v>
      </c>
      <c r="B6181" s="87">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28.333333333333332</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48.888888888888886</v>
      </c>
      <c r="N6181" s="12"/>
      <c r="O6181" s="12"/>
      <c r="P6181" s="12"/>
    </row>
    <row r="6182" spans="1:16" x14ac:dyDescent="0.25">
      <c r="A6182" s="35">
        <v>6181</v>
      </c>
      <c r="B6182" s="87">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28.333333333333332</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48.888888888888886</v>
      </c>
      <c r="N6182" s="12"/>
      <c r="O6182" s="12"/>
      <c r="P6182" s="12"/>
    </row>
    <row r="6183" spans="1:16" x14ac:dyDescent="0.25">
      <c r="A6183" s="35">
        <v>6182</v>
      </c>
      <c r="B6183" s="87">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28.333333333333332</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48.888888888888886</v>
      </c>
      <c r="N6183" s="12"/>
      <c r="O6183" s="12"/>
      <c r="P6183" s="12"/>
    </row>
    <row r="6184" spans="1:16" x14ac:dyDescent="0.25">
      <c r="A6184" s="35">
        <v>6183</v>
      </c>
      <c r="B6184" s="87">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19.444444444444443</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28.333333333333332</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48.888888888888886</v>
      </c>
      <c r="N6184" s="12"/>
      <c r="O6184" s="12"/>
      <c r="P6184" s="12"/>
    </row>
    <row r="6185" spans="1:16" x14ac:dyDescent="0.25">
      <c r="A6185" s="35">
        <v>6184</v>
      </c>
      <c r="B6185" s="87">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19.444444444444443</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28.333333333333332</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48.888888888888886</v>
      </c>
      <c r="N6185" s="12"/>
      <c r="O6185" s="12"/>
      <c r="P6185" s="12"/>
    </row>
    <row r="6186" spans="1:16" x14ac:dyDescent="0.25">
      <c r="A6186" s="35">
        <v>6185</v>
      </c>
      <c r="B6186" s="87">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19.444444444444443</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28.333333333333332</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48.888888888888886</v>
      </c>
      <c r="N6186" s="12"/>
      <c r="O6186" s="12"/>
      <c r="P6186" s="12"/>
    </row>
    <row r="6187" spans="1:16" x14ac:dyDescent="0.25">
      <c r="A6187" s="35">
        <v>6186</v>
      </c>
      <c r="B6187" s="87">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19.444444444444443</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48.888888888888886</v>
      </c>
      <c r="N6187" s="12"/>
      <c r="O6187" s="12"/>
      <c r="P6187" s="12"/>
    </row>
    <row r="6188" spans="1:16" x14ac:dyDescent="0.25">
      <c r="A6188" s="35">
        <v>6187</v>
      </c>
      <c r="B6188" s="87">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19.444444444444443</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48.888888888888886</v>
      </c>
      <c r="N6188" s="12"/>
      <c r="O6188" s="12"/>
      <c r="P6188" s="12"/>
    </row>
    <row r="6189" spans="1:16" x14ac:dyDescent="0.25">
      <c r="A6189" s="35">
        <v>6188</v>
      </c>
      <c r="B6189" s="87">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19.444444444444443</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48.888888888888886</v>
      </c>
      <c r="N6189" s="12"/>
      <c r="O6189" s="12"/>
      <c r="P6189" s="12"/>
    </row>
    <row r="6190" spans="1:16" x14ac:dyDescent="0.25">
      <c r="A6190" s="35">
        <v>6189</v>
      </c>
      <c r="B6190" s="87">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48.888888888888886</v>
      </c>
      <c r="N6190" s="12"/>
      <c r="O6190" s="12"/>
      <c r="P6190" s="12"/>
    </row>
    <row r="6191" spans="1:16" x14ac:dyDescent="0.25">
      <c r="A6191" s="35">
        <v>6190</v>
      </c>
      <c r="B6191" s="87">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48.888888888888886</v>
      </c>
      <c r="N6191" s="12"/>
      <c r="O6191" s="12"/>
      <c r="P6191" s="12"/>
    </row>
    <row r="6192" spans="1:16" x14ac:dyDescent="0.25">
      <c r="A6192" s="35">
        <v>6191</v>
      </c>
      <c r="B6192" s="87">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48.888888888888886</v>
      </c>
      <c r="N6192" s="12"/>
      <c r="O6192" s="12"/>
      <c r="P6192" s="12"/>
    </row>
    <row r="6193" spans="1:16" x14ac:dyDescent="0.25">
      <c r="A6193" s="35">
        <v>6192</v>
      </c>
      <c r="B6193" s="87">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48.888888888888886</v>
      </c>
      <c r="N6193" s="12"/>
      <c r="O6193" s="12"/>
      <c r="P6193" s="12"/>
    </row>
    <row r="6194" spans="1:16" x14ac:dyDescent="0.25">
      <c r="A6194" s="35">
        <v>6193</v>
      </c>
      <c r="B6194" s="87">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48.888888888888886</v>
      </c>
      <c r="N6194" s="12"/>
      <c r="O6194" s="12"/>
      <c r="P6194" s="12"/>
    </row>
    <row r="6195" spans="1:16" x14ac:dyDescent="0.25">
      <c r="A6195" s="35">
        <v>6194</v>
      </c>
      <c r="B6195" s="87">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48.888888888888886</v>
      </c>
      <c r="N6195" s="12"/>
      <c r="O6195" s="12"/>
      <c r="P6195" s="12"/>
    </row>
    <row r="6196" spans="1:16" x14ac:dyDescent="0.25">
      <c r="A6196" s="35">
        <v>6195</v>
      </c>
      <c r="B6196" s="87">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48.888888888888886</v>
      </c>
      <c r="N6196" s="12"/>
      <c r="O6196" s="12"/>
      <c r="P6196" s="12"/>
    </row>
    <row r="6197" spans="1:16" x14ac:dyDescent="0.25">
      <c r="A6197" s="35">
        <v>6196</v>
      </c>
      <c r="B6197" s="87">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48.888888888888886</v>
      </c>
      <c r="N6197" s="12"/>
      <c r="O6197" s="12"/>
      <c r="P6197" s="12"/>
    </row>
    <row r="6198" spans="1:16" x14ac:dyDescent="0.25">
      <c r="A6198" s="35">
        <v>6197</v>
      </c>
      <c r="B6198" s="87">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48.888888888888886</v>
      </c>
      <c r="N6198" s="12"/>
      <c r="O6198" s="12"/>
      <c r="P6198" s="12"/>
    </row>
    <row r="6199" spans="1:16" x14ac:dyDescent="0.25">
      <c r="A6199" s="35">
        <v>6198</v>
      </c>
      <c r="B6199" s="87">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48.888888888888886</v>
      </c>
      <c r="N6199" s="12"/>
      <c r="O6199" s="12"/>
      <c r="P6199" s="12"/>
    </row>
    <row r="6200" spans="1:16" x14ac:dyDescent="0.25">
      <c r="A6200" s="35">
        <v>6199</v>
      </c>
      <c r="B6200" s="87">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48.888888888888886</v>
      </c>
      <c r="N6200" s="12"/>
      <c r="O6200" s="12"/>
      <c r="P6200" s="12"/>
    </row>
    <row r="6201" spans="1:16" x14ac:dyDescent="0.25">
      <c r="A6201" s="35">
        <v>6200</v>
      </c>
      <c r="B6201" s="87">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28.333333333333332</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48.888888888888886</v>
      </c>
      <c r="N6201" s="12"/>
      <c r="O6201" s="12"/>
      <c r="P6201" s="12"/>
    </row>
    <row r="6202" spans="1:16" x14ac:dyDescent="0.25">
      <c r="A6202" s="35">
        <v>6201</v>
      </c>
      <c r="B6202" s="87">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28.333333333333332</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48.888888888888886</v>
      </c>
      <c r="N6202" s="12"/>
      <c r="O6202" s="12"/>
      <c r="P6202" s="12"/>
    </row>
    <row r="6203" spans="1:16" x14ac:dyDescent="0.25">
      <c r="A6203" s="35">
        <v>6202</v>
      </c>
      <c r="B6203" s="87">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28.333333333333332</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48.888888888888886</v>
      </c>
      <c r="N6203" s="12"/>
      <c r="O6203" s="12"/>
      <c r="P6203" s="12"/>
    </row>
    <row r="6204" spans="1:16" x14ac:dyDescent="0.25">
      <c r="A6204" s="35">
        <v>6203</v>
      </c>
      <c r="B6204" s="87">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28.333333333333332</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48.888888888888886</v>
      </c>
      <c r="N6204" s="12"/>
      <c r="O6204" s="12"/>
      <c r="P6204" s="12"/>
    </row>
    <row r="6205" spans="1:16" x14ac:dyDescent="0.25">
      <c r="A6205" s="35">
        <v>6204</v>
      </c>
      <c r="B6205" s="87">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28.333333333333332</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48.888888888888886</v>
      </c>
      <c r="N6205" s="12"/>
      <c r="O6205" s="12"/>
      <c r="P6205" s="12"/>
    </row>
    <row r="6206" spans="1:16" x14ac:dyDescent="0.25">
      <c r="A6206" s="35">
        <v>6205</v>
      </c>
      <c r="B6206" s="87">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28.333333333333332</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48.888888888888886</v>
      </c>
      <c r="N6206" s="12"/>
      <c r="O6206" s="12"/>
      <c r="P6206" s="12"/>
    </row>
    <row r="6207" spans="1:16" x14ac:dyDescent="0.25">
      <c r="A6207" s="35">
        <v>6206</v>
      </c>
      <c r="B6207" s="87">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28.333333333333332</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48.888888888888886</v>
      </c>
      <c r="N6207" s="12"/>
      <c r="O6207" s="12"/>
      <c r="P6207" s="12"/>
    </row>
    <row r="6208" spans="1:16" x14ac:dyDescent="0.25">
      <c r="A6208" s="35">
        <v>6207</v>
      </c>
      <c r="B6208" s="87">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19.444444444444443</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28.333333333333332</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48.888888888888886</v>
      </c>
      <c r="N6208" s="12"/>
      <c r="O6208" s="12"/>
      <c r="P6208" s="12"/>
    </row>
    <row r="6209" spans="1:16" x14ac:dyDescent="0.25">
      <c r="A6209" s="35">
        <v>6208</v>
      </c>
      <c r="B6209" s="87">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19.444444444444443</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28.333333333333332</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48.888888888888886</v>
      </c>
      <c r="N6209" s="12"/>
      <c r="O6209" s="12"/>
      <c r="P6209" s="12"/>
    </row>
    <row r="6210" spans="1:16" x14ac:dyDescent="0.25">
      <c r="A6210" s="35">
        <v>6209</v>
      </c>
      <c r="B6210" s="87">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19.444444444444443</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28.333333333333332</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48.888888888888886</v>
      </c>
      <c r="N6210" s="12"/>
      <c r="O6210" s="12"/>
      <c r="P6210" s="12"/>
    </row>
    <row r="6211" spans="1:16" x14ac:dyDescent="0.25">
      <c r="A6211" s="35">
        <v>6210</v>
      </c>
      <c r="B6211" s="87">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19.444444444444443</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48.888888888888886</v>
      </c>
      <c r="N6211" s="12"/>
      <c r="O6211" s="12"/>
      <c r="P6211" s="12"/>
    </row>
    <row r="6212" spans="1:16" x14ac:dyDescent="0.25">
      <c r="A6212" s="35">
        <v>6211</v>
      </c>
      <c r="B6212" s="87">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19.444444444444443</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48.888888888888886</v>
      </c>
      <c r="N6212" s="12"/>
      <c r="O6212" s="12"/>
      <c r="P6212" s="12"/>
    </row>
    <row r="6213" spans="1:16" x14ac:dyDescent="0.25">
      <c r="A6213" s="35">
        <v>6212</v>
      </c>
      <c r="B6213" s="87">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19.444444444444443</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48.888888888888886</v>
      </c>
      <c r="N6213" s="12"/>
      <c r="O6213" s="12"/>
      <c r="P6213" s="12"/>
    </row>
    <row r="6214" spans="1:16" x14ac:dyDescent="0.25">
      <c r="A6214" s="35">
        <v>6213</v>
      </c>
      <c r="B6214" s="87">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48.888888888888886</v>
      </c>
      <c r="N6214" s="12"/>
      <c r="O6214" s="12"/>
      <c r="P6214" s="12"/>
    </row>
    <row r="6215" spans="1:16" x14ac:dyDescent="0.25">
      <c r="A6215" s="35">
        <v>6214</v>
      </c>
      <c r="B6215" s="87">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48.888888888888886</v>
      </c>
      <c r="N6215" s="12"/>
      <c r="O6215" s="12"/>
      <c r="P6215" s="12"/>
    </row>
    <row r="6216" spans="1:16" x14ac:dyDescent="0.25">
      <c r="A6216" s="35">
        <v>6215</v>
      </c>
      <c r="B6216" s="87">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48.888888888888886</v>
      </c>
      <c r="N6216" s="12"/>
      <c r="O6216" s="12"/>
      <c r="P6216" s="12"/>
    </row>
    <row r="6217" spans="1:16" x14ac:dyDescent="0.25">
      <c r="A6217" s="35">
        <v>6216</v>
      </c>
      <c r="B6217" s="87">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48.888888888888886</v>
      </c>
      <c r="N6217" s="12"/>
      <c r="O6217" s="12"/>
      <c r="P6217" s="12"/>
    </row>
    <row r="6218" spans="1:16" x14ac:dyDescent="0.25">
      <c r="A6218" s="35">
        <v>6217</v>
      </c>
      <c r="B6218" s="87">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48.888888888888886</v>
      </c>
      <c r="N6218" s="12"/>
      <c r="O6218" s="12"/>
      <c r="P6218" s="12"/>
    </row>
    <row r="6219" spans="1:16" x14ac:dyDescent="0.25">
      <c r="A6219" s="35">
        <v>6218</v>
      </c>
      <c r="B6219" s="87">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48.888888888888886</v>
      </c>
      <c r="N6219" s="12"/>
      <c r="O6219" s="12"/>
      <c r="P6219" s="12"/>
    </row>
    <row r="6220" spans="1:16" x14ac:dyDescent="0.25">
      <c r="A6220" s="35">
        <v>6219</v>
      </c>
      <c r="B6220" s="87">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48.888888888888886</v>
      </c>
      <c r="N6220" s="12"/>
      <c r="O6220" s="12"/>
      <c r="P6220" s="12"/>
    </row>
    <row r="6221" spans="1:16" x14ac:dyDescent="0.25">
      <c r="A6221" s="35">
        <v>6220</v>
      </c>
      <c r="B6221" s="87">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48.888888888888886</v>
      </c>
      <c r="N6221" s="12"/>
      <c r="O6221" s="12"/>
      <c r="P6221" s="12"/>
    </row>
    <row r="6222" spans="1:16" x14ac:dyDescent="0.25">
      <c r="A6222" s="35">
        <v>6221</v>
      </c>
      <c r="B6222" s="87">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48.888888888888886</v>
      </c>
      <c r="N6222" s="12"/>
      <c r="O6222" s="12"/>
      <c r="P6222" s="12"/>
    </row>
    <row r="6223" spans="1:16" x14ac:dyDescent="0.25">
      <c r="A6223" s="35">
        <v>6222</v>
      </c>
      <c r="B6223" s="87">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48.888888888888886</v>
      </c>
      <c r="N6223" s="12"/>
      <c r="O6223" s="12"/>
      <c r="P6223" s="12"/>
    </row>
    <row r="6224" spans="1:16" x14ac:dyDescent="0.25">
      <c r="A6224" s="35">
        <v>6223</v>
      </c>
      <c r="B6224" s="87">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48.888888888888886</v>
      </c>
      <c r="N6224" s="12"/>
      <c r="O6224" s="12"/>
      <c r="P6224" s="12"/>
    </row>
    <row r="6225" spans="1:16" x14ac:dyDescent="0.25">
      <c r="A6225" s="35">
        <v>6224</v>
      </c>
      <c r="B6225" s="87">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28.333333333333332</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48.888888888888886</v>
      </c>
      <c r="N6225" s="12"/>
      <c r="O6225" s="12"/>
      <c r="P6225" s="12"/>
    </row>
    <row r="6226" spans="1:16" x14ac:dyDescent="0.25">
      <c r="A6226" s="35">
        <v>6225</v>
      </c>
      <c r="B6226" s="87">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28.333333333333332</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48.888888888888886</v>
      </c>
      <c r="N6226" s="12"/>
      <c r="O6226" s="12"/>
      <c r="P6226" s="12"/>
    </row>
    <row r="6227" spans="1:16" x14ac:dyDescent="0.25">
      <c r="A6227" s="35">
        <v>6226</v>
      </c>
      <c r="B6227" s="87">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28.333333333333332</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48.888888888888886</v>
      </c>
      <c r="N6227" s="12"/>
      <c r="O6227" s="12"/>
      <c r="P6227" s="12"/>
    </row>
    <row r="6228" spans="1:16" x14ac:dyDescent="0.25">
      <c r="A6228" s="35">
        <v>6227</v>
      </c>
      <c r="B6228" s="87">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28.333333333333332</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48.888888888888886</v>
      </c>
      <c r="N6228" s="12"/>
      <c r="O6228" s="12"/>
      <c r="P6228" s="12"/>
    </row>
    <row r="6229" spans="1:16" x14ac:dyDescent="0.25">
      <c r="A6229" s="35">
        <v>6228</v>
      </c>
      <c r="B6229" s="87">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28.333333333333332</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48.888888888888886</v>
      </c>
      <c r="N6229" s="12"/>
      <c r="O6229" s="12"/>
      <c r="P6229" s="12"/>
    </row>
    <row r="6230" spans="1:16" x14ac:dyDescent="0.25">
      <c r="A6230" s="35">
        <v>6229</v>
      </c>
      <c r="B6230" s="87">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28.333333333333332</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48.888888888888886</v>
      </c>
      <c r="N6230" s="12"/>
      <c r="O6230" s="12"/>
      <c r="P6230" s="12"/>
    </row>
    <row r="6231" spans="1:16" x14ac:dyDescent="0.25">
      <c r="A6231" s="35">
        <v>6230</v>
      </c>
      <c r="B6231" s="87">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28.333333333333332</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48.888888888888886</v>
      </c>
      <c r="N6231" s="12"/>
      <c r="O6231" s="12"/>
      <c r="P6231" s="12"/>
    </row>
    <row r="6232" spans="1:16" x14ac:dyDescent="0.25">
      <c r="A6232" s="35">
        <v>6231</v>
      </c>
      <c r="B6232" s="87">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19.444444444444443</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28.333333333333332</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48.888888888888886</v>
      </c>
      <c r="N6232" s="12"/>
      <c r="O6232" s="12"/>
      <c r="P6232" s="12"/>
    </row>
    <row r="6233" spans="1:16" x14ac:dyDescent="0.25">
      <c r="A6233" s="35">
        <v>6232</v>
      </c>
      <c r="B6233" s="87">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19.444444444444443</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28.333333333333332</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48.888888888888886</v>
      </c>
      <c r="N6233" s="12"/>
      <c r="O6233" s="12"/>
      <c r="P6233" s="12"/>
    </row>
    <row r="6234" spans="1:16" x14ac:dyDescent="0.25">
      <c r="A6234" s="35">
        <v>6233</v>
      </c>
      <c r="B6234" s="87">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19.444444444444443</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28.333333333333332</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48.888888888888886</v>
      </c>
      <c r="N6234" s="12"/>
      <c r="O6234" s="12"/>
      <c r="P6234" s="12"/>
    </row>
    <row r="6235" spans="1:16" x14ac:dyDescent="0.25">
      <c r="A6235" s="35">
        <v>6234</v>
      </c>
      <c r="B6235" s="87">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19.444444444444443</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48.888888888888886</v>
      </c>
      <c r="N6235" s="12"/>
      <c r="O6235" s="12"/>
      <c r="P6235" s="12"/>
    </row>
    <row r="6236" spans="1:16" x14ac:dyDescent="0.25">
      <c r="A6236" s="35">
        <v>6235</v>
      </c>
      <c r="B6236" s="87">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19.444444444444443</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48.888888888888886</v>
      </c>
      <c r="N6236" s="12"/>
      <c r="O6236" s="12"/>
      <c r="P6236" s="12"/>
    </row>
    <row r="6237" spans="1:16" x14ac:dyDescent="0.25">
      <c r="A6237" s="35">
        <v>6236</v>
      </c>
      <c r="B6237" s="87">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19.444444444444443</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48.888888888888886</v>
      </c>
      <c r="N6237" s="12"/>
      <c r="O6237" s="12"/>
      <c r="P6237" s="12"/>
    </row>
    <row r="6238" spans="1:16" x14ac:dyDescent="0.25">
      <c r="A6238" s="35">
        <v>6237</v>
      </c>
      <c r="B6238" s="87">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48.888888888888886</v>
      </c>
      <c r="N6238" s="12"/>
      <c r="O6238" s="12"/>
      <c r="P6238" s="12"/>
    </row>
    <row r="6239" spans="1:16" x14ac:dyDescent="0.25">
      <c r="A6239" s="35">
        <v>6238</v>
      </c>
      <c r="B6239" s="87">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48.888888888888886</v>
      </c>
      <c r="N6239" s="12"/>
      <c r="O6239" s="12"/>
      <c r="P6239" s="12"/>
    </row>
    <row r="6240" spans="1:16" x14ac:dyDescent="0.25">
      <c r="A6240" s="35">
        <v>6239</v>
      </c>
      <c r="B6240" s="87">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48.888888888888886</v>
      </c>
      <c r="N6240" s="12"/>
      <c r="O6240" s="12"/>
      <c r="P6240" s="12"/>
    </row>
    <row r="6241" spans="1:16" x14ac:dyDescent="0.25">
      <c r="A6241" s="35">
        <v>6240</v>
      </c>
      <c r="B6241" s="87">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48.888888888888886</v>
      </c>
      <c r="N6241" s="12"/>
      <c r="O6241" s="12"/>
      <c r="P6241" s="12"/>
    </row>
    <row r="6242" spans="1:16" x14ac:dyDescent="0.25">
      <c r="A6242" s="35">
        <v>6241</v>
      </c>
      <c r="B6242" s="87">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48.888888888888886</v>
      </c>
      <c r="N6242" s="12"/>
      <c r="O6242" s="12"/>
      <c r="P6242" s="12"/>
    </row>
    <row r="6243" spans="1:16" x14ac:dyDescent="0.25">
      <c r="A6243" s="35">
        <v>6242</v>
      </c>
      <c r="B6243" s="87">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48.888888888888886</v>
      </c>
      <c r="N6243" s="12"/>
      <c r="O6243" s="12"/>
      <c r="P6243" s="12"/>
    </row>
    <row r="6244" spans="1:16" x14ac:dyDescent="0.25">
      <c r="A6244" s="35">
        <v>6243</v>
      </c>
      <c r="B6244" s="87">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48.888888888888886</v>
      </c>
      <c r="N6244" s="12"/>
      <c r="O6244" s="12"/>
      <c r="P6244" s="12"/>
    </row>
    <row r="6245" spans="1:16" x14ac:dyDescent="0.25">
      <c r="A6245" s="35">
        <v>6244</v>
      </c>
      <c r="B6245" s="87">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48.888888888888886</v>
      </c>
      <c r="N6245" s="12"/>
      <c r="O6245" s="12"/>
      <c r="P6245" s="12"/>
    </row>
    <row r="6246" spans="1:16" x14ac:dyDescent="0.25">
      <c r="A6246" s="35">
        <v>6245</v>
      </c>
      <c r="B6246" s="87">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48.888888888888886</v>
      </c>
      <c r="N6246" s="12"/>
      <c r="O6246" s="12"/>
      <c r="P6246" s="12"/>
    </row>
    <row r="6247" spans="1:16" x14ac:dyDescent="0.25">
      <c r="A6247" s="35">
        <v>6246</v>
      </c>
      <c r="B6247" s="87">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48.888888888888886</v>
      </c>
      <c r="N6247" s="12"/>
      <c r="O6247" s="12"/>
      <c r="P6247" s="12"/>
    </row>
    <row r="6248" spans="1:16" x14ac:dyDescent="0.25">
      <c r="A6248" s="35">
        <v>6247</v>
      </c>
      <c r="B6248" s="87">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48.888888888888886</v>
      </c>
      <c r="N6248" s="12"/>
      <c r="O6248" s="12"/>
      <c r="P6248" s="12"/>
    </row>
    <row r="6249" spans="1:16" x14ac:dyDescent="0.25">
      <c r="A6249" s="35">
        <v>6248</v>
      </c>
      <c r="B6249" s="87">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28.333333333333332</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48.888888888888886</v>
      </c>
      <c r="N6249" s="12"/>
      <c r="O6249" s="12"/>
      <c r="P6249" s="12"/>
    </row>
    <row r="6250" spans="1:16" x14ac:dyDescent="0.25">
      <c r="A6250" s="35">
        <v>6249</v>
      </c>
      <c r="B6250" s="87">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28.333333333333332</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48.888888888888886</v>
      </c>
      <c r="N6250" s="12"/>
      <c r="O6250" s="12"/>
      <c r="P6250" s="12"/>
    </row>
    <row r="6251" spans="1:16" x14ac:dyDescent="0.25">
      <c r="A6251" s="35">
        <v>6250</v>
      </c>
      <c r="B6251" s="87">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28.333333333333332</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48.888888888888886</v>
      </c>
      <c r="N6251" s="12"/>
      <c r="O6251" s="12"/>
      <c r="P6251" s="12"/>
    </row>
    <row r="6252" spans="1:16" x14ac:dyDescent="0.25">
      <c r="A6252" s="35">
        <v>6251</v>
      </c>
      <c r="B6252" s="87">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28.333333333333332</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48.888888888888886</v>
      </c>
      <c r="N6252" s="12"/>
      <c r="O6252" s="12"/>
      <c r="P6252" s="12"/>
    </row>
    <row r="6253" spans="1:16" x14ac:dyDescent="0.25">
      <c r="A6253" s="35">
        <v>6252</v>
      </c>
      <c r="B6253" s="87">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28.333333333333332</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48.888888888888886</v>
      </c>
      <c r="N6253" s="12"/>
      <c r="O6253" s="12"/>
      <c r="P6253" s="12"/>
    </row>
    <row r="6254" spans="1:16" x14ac:dyDescent="0.25">
      <c r="A6254" s="35">
        <v>6253</v>
      </c>
      <c r="B6254" s="87">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28.333333333333332</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48.888888888888886</v>
      </c>
      <c r="N6254" s="12"/>
      <c r="O6254" s="12"/>
      <c r="P6254" s="12"/>
    </row>
    <row r="6255" spans="1:16" x14ac:dyDescent="0.25">
      <c r="A6255" s="35">
        <v>6254</v>
      </c>
      <c r="B6255" s="87">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28.333333333333332</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48.888888888888886</v>
      </c>
      <c r="N6255" s="12"/>
      <c r="O6255" s="12"/>
      <c r="P6255" s="12"/>
    </row>
    <row r="6256" spans="1:16" x14ac:dyDescent="0.25">
      <c r="A6256" s="35">
        <v>6255</v>
      </c>
      <c r="B6256" s="87">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19.444444444444443</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28.333333333333332</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48.888888888888886</v>
      </c>
      <c r="N6256" s="12"/>
      <c r="O6256" s="12"/>
      <c r="P6256" s="12"/>
    </row>
    <row r="6257" spans="1:16" x14ac:dyDescent="0.25">
      <c r="A6257" s="35">
        <v>6256</v>
      </c>
      <c r="B6257" s="87">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19.444444444444443</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28.333333333333332</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48.888888888888886</v>
      </c>
      <c r="N6257" s="12"/>
      <c r="O6257" s="12"/>
      <c r="P6257" s="12"/>
    </row>
    <row r="6258" spans="1:16" x14ac:dyDescent="0.25">
      <c r="A6258" s="35">
        <v>6257</v>
      </c>
      <c r="B6258" s="87">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19.444444444444443</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28.333333333333332</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48.888888888888886</v>
      </c>
      <c r="N6258" s="12"/>
      <c r="O6258" s="12"/>
      <c r="P6258" s="12"/>
    </row>
    <row r="6259" spans="1:16" x14ac:dyDescent="0.25">
      <c r="A6259" s="35">
        <v>6258</v>
      </c>
      <c r="B6259" s="87">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19.444444444444443</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48.888888888888886</v>
      </c>
      <c r="N6259" s="12"/>
      <c r="O6259" s="12"/>
      <c r="P6259" s="12"/>
    </row>
    <row r="6260" spans="1:16" x14ac:dyDescent="0.25">
      <c r="A6260" s="35">
        <v>6259</v>
      </c>
      <c r="B6260" s="87">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19.444444444444443</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48.888888888888886</v>
      </c>
      <c r="N6260" s="12"/>
      <c r="O6260" s="12"/>
      <c r="P6260" s="12"/>
    </row>
    <row r="6261" spans="1:16" x14ac:dyDescent="0.25">
      <c r="A6261" s="35">
        <v>6260</v>
      </c>
      <c r="B6261" s="87">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19.444444444444443</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48.888888888888886</v>
      </c>
      <c r="N6261" s="12"/>
      <c r="O6261" s="12"/>
      <c r="P6261" s="12"/>
    </row>
    <row r="6262" spans="1:16" x14ac:dyDescent="0.25">
      <c r="A6262" s="35">
        <v>6261</v>
      </c>
      <c r="B6262" s="87">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48.888888888888886</v>
      </c>
      <c r="N6262" s="12"/>
      <c r="O6262" s="12"/>
      <c r="P6262" s="12"/>
    </row>
    <row r="6263" spans="1:16" x14ac:dyDescent="0.25">
      <c r="A6263" s="35">
        <v>6262</v>
      </c>
      <c r="B6263" s="87">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48.888888888888886</v>
      </c>
      <c r="N6263" s="12"/>
      <c r="O6263" s="12"/>
      <c r="P6263" s="12"/>
    </row>
    <row r="6264" spans="1:16" x14ac:dyDescent="0.25">
      <c r="A6264" s="35">
        <v>6263</v>
      </c>
      <c r="B6264" s="87">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48.888888888888886</v>
      </c>
      <c r="N6264" s="12"/>
      <c r="O6264" s="12"/>
      <c r="P6264" s="12"/>
    </row>
    <row r="6265" spans="1:16" x14ac:dyDescent="0.25">
      <c r="A6265" s="35">
        <v>6264</v>
      </c>
      <c r="B6265" s="87">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48.888888888888886</v>
      </c>
      <c r="N6265" s="12"/>
      <c r="O6265" s="12"/>
      <c r="P6265" s="12"/>
    </row>
    <row r="6266" spans="1:16" x14ac:dyDescent="0.25">
      <c r="A6266" s="35">
        <v>6265</v>
      </c>
      <c r="B6266" s="87">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48.888888888888886</v>
      </c>
      <c r="N6266" s="12"/>
      <c r="O6266" s="12"/>
      <c r="P6266" s="12"/>
    </row>
    <row r="6267" spans="1:16" x14ac:dyDescent="0.25">
      <c r="A6267" s="35">
        <v>6266</v>
      </c>
      <c r="B6267" s="87">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48.888888888888886</v>
      </c>
      <c r="N6267" s="12"/>
      <c r="O6267" s="12"/>
      <c r="P6267" s="12"/>
    </row>
    <row r="6268" spans="1:16" x14ac:dyDescent="0.25">
      <c r="A6268" s="35">
        <v>6267</v>
      </c>
      <c r="B6268" s="87">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48.888888888888886</v>
      </c>
      <c r="N6268" s="12"/>
      <c r="O6268" s="12"/>
      <c r="P6268" s="12"/>
    </row>
    <row r="6269" spans="1:16" x14ac:dyDescent="0.25">
      <c r="A6269" s="35">
        <v>6268</v>
      </c>
      <c r="B6269" s="87">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48.888888888888886</v>
      </c>
      <c r="N6269" s="12"/>
      <c r="O6269" s="12"/>
      <c r="P6269" s="12"/>
    </row>
    <row r="6270" spans="1:16" x14ac:dyDescent="0.25">
      <c r="A6270" s="35">
        <v>6269</v>
      </c>
      <c r="B6270" s="87">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48.888888888888886</v>
      </c>
      <c r="N6270" s="12"/>
      <c r="O6270" s="12"/>
      <c r="P6270" s="12"/>
    </row>
    <row r="6271" spans="1:16" x14ac:dyDescent="0.25">
      <c r="A6271" s="35">
        <v>6270</v>
      </c>
      <c r="B6271" s="87">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48.888888888888886</v>
      </c>
      <c r="N6271" s="12"/>
      <c r="O6271" s="12"/>
      <c r="P6271" s="12"/>
    </row>
    <row r="6272" spans="1:16" x14ac:dyDescent="0.25">
      <c r="A6272" s="35">
        <v>6271</v>
      </c>
      <c r="B6272" s="87">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48.888888888888886</v>
      </c>
      <c r="N6272" s="12"/>
      <c r="O6272" s="12"/>
      <c r="P6272" s="12"/>
    </row>
    <row r="6273" spans="1:16" x14ac:dyDescent="0.25">
      <c r="A6273" s="35">
        <v>6272</v>
      </c>
      <c r="B6273" s="87">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28.333333333333332</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48.888888888888886</v>
      </c>
      <c r="N6273" s="12"/>
      <c r="O6273" s="12"/>
      <c r="P6273" s="12"/>
    </row>
    <row r="6274" spans="1:16" x14ac:dyDescent="0.25">
      <c r="A6274" s="35">
        <v>6273</v>
      </c>
      <c r="B6274" s="87">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28.333333333333332</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48.888888888888886</v>
      </c>
      <c r="N6274" s="12"/>
      <c r="O6274" s="12"/>
      <c r="P6274" s="12"/>
    </row>
    <row r="6275" spans="1:16" x14ac:dyDescent="0.25">
      <c r="A6275" s="35">
        <v>6274</v>
      </c>
      <c r="B6275" s="87">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28.333333333333332</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48.888888888888886</v>
      </c>
      <c r="N6275" s="12"/>
      <c r="O6275" s="12"/>
      <c r="P6275" s="12"/>
    </row>
    <row r="6276" spans="1:16" x14ac:dyDescent="0.25">
      <c r="A6276" s="35">
        <v>6275</v>
      </c>
      <c r="B6276" s="87">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28.333333333333332</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48.888888888888886</v>
      </c>
      <c r="N6276" s="12"/>
      <c r="O6276" s="12"/>
      <c r="P6276" s="12"/>
    </row>
    <row r="6277" spans="1:16" x14ac:dyDescent="0.25">
      <c r="A6277" s="35">
        <v>6276</v>
      </c>
      <c r="B6277" s="87">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28.333333333333332</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48.888888888888886</v>
      </c>
      <c r="N6277" s="12"/>
      <c r="O6277" s="12"/>
      <c r="P6277" s="12"/>
    </row>
    <row r="6278" spans="1:16" x14ac:dyDescent="0.25">
      <c r="A6278" s="35">
        <v>6277</v>
      </c>
      <c r="B6278" s="87">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28.333333333333332</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48.888888888888886</v>
      </c>
      <c r="N6278" s="12"/>
      <c r="O6278" s="12"/>
      <c r="P6278" s="12"/>
    </row>
    <row r="6279" spans="1:16" x14ac:dyDescent="0.25">
      <c r="A6279" s="35">
        <v>6278</v>
      </c>
      <c r="B6279" s="87">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28.333333333333332</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48.888888888888886</v>
      </c>
      <c r="N6279" s="12"/>
      <c r="O6279" s="12"/>
      <c r="P6279" s="12"/>
    </row>
    <row r="6280" spans="1:16" x14ac:dyDescent="0.25">
      <c r="A6280" s="35">
        <v>6279</v>
      </c>
      <c r="B6280" s="87">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19.444444444444443</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28.333333333333332</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48.888888888888886</v>
      </c>
      <c r="N6280" s="12"/>
      <c r="O6280" s="12"/>
      <c r="P6280" s="12"/>
    </row>
    <row r="6281" spans="1:16" x14ac:dyDescent="0.25">
      <c r="A6281" s="35">
        <v>6280</v>
      </c>
      <c r="B6281" s="87">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19.444444444444443</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28.333333333333332</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48.888888888888886</v>
      </c>
      <c r="N6281" s="12"/>
      <c r="O6281" s="12"/>
      <c r="P6281" s="12"/>
    </row>
    <row r="6282" spans="1:16" x14ac:dyDescent="0.25">
      <c r="A6282" s="35">
        <v>6281</v>
      </c>
      <c r="B6282" s="87">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19.444444444444443</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28.333333333333332</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48.888888888888886</v>
      </c>
      <c r="N6282" s="12"/>
      <c r="O6282" s="12"/>
      <c r="P6282" s="12"/>
    </row>
    <row r="6283" spans="1:16" x14ac:dyDescent="0.25">
      <c r="A6283" s="35">
        <v>6282</v>
      </c>
      <c r="B6283" s="87">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19.444444444444443</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48.888888888888886</v>
      </c>
      <c r="N6283" s="12"/>
      <c r="O6283" s="12"/>
      <c r="P6283" s="12"/>
    </row>
    <row r="6284" spans="1:16" x14ac:dyDescent="0.25">
      <c r="A6284" s="35">
        <v>6283</v>
      </c>
      <c r="B6284" s="87">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19.444444444444443</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48.888888888888886</v>
      </c>
      <c r="N6284" s="12"/>
      <c r="O6284" s="12"/>
      <c r="P6284" s="12"/>
    </row>
    <row r="6285" spans="1:16" x14ac:dyDescent="0.25">
      <c r="A6285" s="35">
        <v>6284</v>
      </c>
      <c r="B6285" s="87">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19.444444444444443</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48.888888888888886</v>
      </c>
      <c r="N6285" s="12"/>
      <c r="O6285" s="12"/>
      <c r="P6285" s="12"/>
    </row>
    <row r="6286" spans="1:16" x14ac:dyDescent="0.25">
      <c r="A6286" s="35">
        <v>6285</v>
      </c>
      <c r="B6286" s="87">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48.888888888888886</v>
      </c>
      <c r="N6286" s="12"/>
      <c r="O6286" s="12"/>
      <c r="P6286" s="12"/>
    </row>
    <row r="6287" spans="1:16" x14ac:dyDescent="0.25">
      <c r="A6287" s="35">
        <v>6286</v>
      </c>
      <c r="B6287" s="87">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48.888888888888886</v>
      </c>
      <c r="N6287" s="12"/>
      <c r="O6287" s="12"/>
      <c r="P6287" s="12"/>
    </row>
    <row r="6288" spans="1:16" x14ac:dyDescent="0.25">
      <c r="A6288" s="35">
        <v>6287</v>
      </c>
      <c r="B6288" s="87">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48.888888888888886</v>
      </c>
      <c r="N6288" s="12"/>
      <c r="O6288" s="12"/>
      <c r="P6288" s="12"/>
    </row>
    <row r="6289" spans="1:16" x14ac:dyDescent="0.25">
      <c r="A6289" s="35">
        <v>6288</v>
      </c>
      <c r="B6289" s="87">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48.888888888888886</v>
      </c>
      <c r="N6289" s="12"/>
      <c r="O6289" s="12"/>
      <c r="P6289" s="12"/>
    </row>
    <row r="6290" spans="1:16" x14ac:dyDescent="0.25">
      <c r="A6290" s="35">
        <v>6289</v>
      </c>
      <c r="B6290" s="87">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48.888888888888886</v>
      </c>
      <c r="N6290" s="12"/>
      <c r="O6290" s="12"/>
      <c r="P6290" s="12"/>
    </row>
    <row r="6291" spans="1:16" x14ac:dyDescent="0.25">
      <c r="A6291" s="35">
        <v>6290</v>
      </c>
      <c r="B6291" s="87">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48.888888888888886</v>
      </c>
      <c r="N6291" s="12"/>
      <c r="O6291" s="12"/>
      <c r="P6291" s="12"/>
    </row>
    <row r="6292" spans="1:16" x14ac:dyDescent="0.25">
      <c r="A6292" s="35">
        <v>6291</v>
      </c>
      <c r="B6292" s="87">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48.888888888888886</v>
      </c>
      <c r="N6292" s="12"/>
      <c r="O6292" s="12"/>
      <c r="P6292" s="12"/>
    </row>
    <row r="6293" spans="1:16" x14ac:dyDescent="0.25">
      <c r="A6293" s="35">
        <v>6292</v>
      </c>
      <c r="B6293" s="87">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48.888888888888886</v>
      </c>
      <c r="N6293" s="12"/>
      <c r="O6293" s="12"/>
      <c r="P6293" s="12"/>
    </row>
    <row r="6294" spans="1:16" x14ac:dyDescent="0.25">
      <c r="A6294" s="35">
        <v>6293</v>
      </c>
      <c r="B6294" s="87">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48.888888888888886</v>
      </c>
      <c r="N6294" s="12"/>
      <c r="O6294" s="12"/>
      <c r="P6294" s="12"/>
    </row>
    <row r="6295" spans="1:16" x14ac:dyDescent="0.25">
      <c r="A6295" s="35">
        <v>6294</v>
      </c>
      <c r="B6295" s="87">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48.888888888888886</v>
      </c>
      <c r="N6295" s="12"/>
      <c r="O6295" s="12"/>
      <c r="P6295" s="12"/>
    </row>
    <row r="6296" spans="1:16" x14ac:dyDescent="0.25">
      <c r="A6296" s="35">
        <v>6295</v>
      </c>
      <c r="B6296" s="87">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48.888888888888886</v>
      </c>
      <c r="N6296" s="12"/>
      <c r="O6296" s="12"/>
      <c r="P6296" s="12"/>
    </row>
    <row r="6297" spans="1:16" x14ac:dyDescent="0.25">
      <c r="A6297" s="35">
        <v>6296</v>
      </c>
      <c r="B6297" s="87">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28.333333333333332</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48.888888888888886</v>
      </c>
      <c r="N6297" s="12"/>
      <c r="O6297" s="12"/>
      <c r="P6297" s="12"/>
    </row>
    <row r="6298" spans="1:16" x14ac:dyDescent="0.25">
      <c r="A6298" s="35">
        <v>6297</v>
      </c>
      <c r="B6298" s="87">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28.333333333333332</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48.888888888888886</v>
      </c>
      <c r="N6298" s="12"/>
      <c r="O6298" s="12"/>
      <c r="P6298" s="12"/>
    </row>
    <row r="6299" spans="1:16" x14ac:dyDescent="0.25">
      <c r="A6299" s="35">
        <v>6298</v>
      </c>
      <c r="B6299" s="87">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28.333333333333332</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48.888888888888886</v>
      </c>
      <c r="N6299" s="12"/>
      <c r="O6299" s="12"/>
      <c r="P6299" s="12"/>
    </row>
    <row r="6300" spans="1:16" x14ac:dyDescent="0.25">
      <c r="A6300" s="35">
        <v>6299</v>
      </c>
      <c r="B6300" s="87">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28.333333333333332</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48.888888888888886</v>
      </c>
      <c r="N6300" s="12"/>
      <c r="O6300" s="12"/>
      <c r="P6300" s="12"/>
    </row>
    <row r="6301" spans="1:16" x14ac:dyDescent="0.25">
      <c r="A6301" s="35">
        <v>6300</v>
      </c>
      <c r="B6301" s="87">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28.333333333333332</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48.888888888888886</v>
      </c>
      <c r="N6301" s="12"/>
      <c r="O6301" s="12"/>
      <c r="P6301" s="12"/>
    </row>
    <row r="6302" spans="1:16" x14ac:dyDescent="0.25">
      <c r="A6302" s="35">
        <v>6301</v>
      </c>
      <c r="B6302" s="87">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28.333333333333332</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48.888888888888886</v>
      </c>
      <c r="N6302" s="12"/>
      <c r="O6302" s="12"/>
      <c r="P6302" s="12"/>
    </row>
    <row r="6303" spans="1:16" x14ac:dyDescent="0.25">
      <c r="A6303" s="35">
        <v>6302</v>
      </c>
      <c r="B6303" s="87">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28.333333333333332</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48.888888888888886</v>
      </c>
      <c r="N6303" s="12"/>
      <c r="O6303" s="12"/>
      <c r="P6303" s="12"/>
    </row>
    <row r="6304" spans="1:16" x14ac:dyDescent="0.25">
      <c r="A6304" s="35">
        <v>6303</v>
      </c>
      <c r="B6304" s="87">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19.444444444444443</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28.333333333333332</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48.888888888888886</v>
      </c>
      <c r="N6304" s="12"/>
      <c r="O6304" s="12"/>
      <c r="P6304" s="12"/>
    </row>
    <row r="6305" spans="1:16" x14ac:dyDescent="0.25">
      <c r="A6305" s="35">
        <v>6304</v>
      </c>
      <c r="B6305" s="87">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19.444444444444443</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28.333333333333332</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48.888888888888886</v>
      </c>
      <c r="N6305" s="12"/>
      <c r="O6305" s="12"/>
      <c r="P6305" s="12"/>
    </row>
    <row r="6306" spans="1:16" x14ac:dyDescent="0.25">
      <c r="A6306" s="35">
        <v>6305</v>
      </c>
      <c r="B6306" s="87">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19.444444444444443</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28.333333333333332</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48.888888888888886</v>
      </c>
      <c r="N6306" s="12"/>
      <c r="O6306" s="12"/>
      <c r="P6306" s="12"/>
    </row>
    <row r="6307" spans="1:16" x14ac:dyDescent="0.25">
      <c r="A6307" s="35">
        <v>6306</v>
      </c>
      <c r="B6307" s="87">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19.444444444444443</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48.888888888888886</v>
      </c>
      <c r="N6307" s="12"/>
      <c r="O6307" s="12"/>
      <c r="P6307" s="12"/>
    </row>
    <row r="6308" spans="1:16" x14ac:dyDescent="0.25">
      <c r="A6308" s="35">
        <v>6307</v>
      </c>
      <c r="B6308" s="87">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19.444444444444443</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48.888888888888886</v>
      </c>
      <c r="N6308" s="12"/>
      <c r="O6308" s="12"/>
      <c r="P6308" s="12"/>
    </row>
    <row r="6309" spans="1:16" x14ac:dyDescent="0.25">
      <c r="A6309" s="35">
        <v>6308</v>
      </c>
      <c r="B6309" s="87">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19.444444444444443</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48.888888888888886</v>
      </c>
      <c r="N6309" s="12"/>
      <c r="O6309" s="12"/>
      <c r="P6309" s="12"/>
    </row>
    <row r="6310" spans="1:16" x14ac:dyDescent="0.25">
      <c r="A6310" s="35">
        <v>6309</v>
      </c>
      <c r="B6310" s="87">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48.888888888888886</v>
      </c>
      <c r="N6310" s="12"/>
      <c r="O6310" s="12"/>
      <c r="P6310" s="12"/>
    </row>
    <row r="6311" spans="1:16" x14ac:dyDescent="0.25">
      <c r="A6311" s="35">
        <v>6310</v>
      </c>
      <c r="B6311" s="87">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48.888888888888886</v>
      </c>
      <c r="N6311" s="12"/>
      <c r="O6311" s="12"/>
      <c r="P6311" s="12"/>
    </row>
    <row r="6312" spans="1:16" x14ac:dyDescent="0.25">
      <c r="A6312" s="35">
        <v>6311</v>
      </c>
      <c r="B6312" s="87">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48.888888888888886</v>
      </c>
      <c r="N6312" s="12"/>
      <c r="O6312" s="12"/>
      <c r="P6312" s="12"/>
    </row>
    <row r="6313" spans="1:16" x14ac:dyDescent="0.25">
      <c r="A6313" s="35">
        <v>6312</v>
      </c>
      <c r="B6313" s="87">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48.888888888888886</v>
      </c>
      <c r="N6313" s="12"/>
      <c r="O6313" s="12"/>
      <c r="P6313" s="12"/>
    </row>
    <row r="6314" spans="1:16" x14ac:dyDescent="0.25">
      <c r="A6314" s="35">
        <v>6313</v>
      </c>
      <c r="B6314" s="87">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48.888888888888886</v>
      </c>
      <c r="N6314" s="12"/>
      <c r="O6314" s="12"/>
      <c r="P6314" s="12"/>
    </row>
    <row r="6315" spans="1:16" x14ac:dyDescent="0.25">
      <c r="A6315" s="35">
        <v>6314</v>
      </c>
      <c r="B6315" s="87">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48.888888888888886</v>
      </c>
      <c r="N6315" s="12"/>
      <c r="O6315" s="12"/>
      <c r="P6315" s="12"/>
    </row>
    <row r="6316" spans="1:16" x14ac:dyDescent="0.25">
      <c r="A6316" s="35">
        <v>6315</v>
      </c>
      <c r="B6316" s="87">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48.888888888888886</v>
      </c>
      <c r="N6316" s="12"/>
      <c r="O6316" s="12"/>
      <c r="P6316" s="12"/>
    </row>
    <row r="6317" spans="1:16" x14ac:dyDescent="0.25">
      <c r="A6317" s="35">
        <v>6316</v>
      </c>
      <c r="B6317" s="87">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48.888888888888886</v>
      </c>
      <c r="N6317" s="12"/>
      <c r="O6317" s="12"/>
      <c r="P6317" s="12"/>
    </row>
    <row r="6318" spans="1:16" x14ac:dyDescent="0.25">
      <c r="A6318" s="35">
        <v>6317</v>
      </c>
      <c r="B6318" s="87">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48.888888888888886</v>
      </c>
      <c r="N6318" s="12"/>
      <c r="O6318" s="12"/>
      <c r="P6318" s="12"/>
    </row>
    <row r="6319" spans="1:16" x14ac:dyDescent="0.25">
      <c r="A6319" s="35">
        <v>6318</v>
      </c>
      <c r="B6319" s="87">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48.888888888888886</v>
      </c>
      <c r="N6319" s="12"/>
      <c r="O6319" s="12"/>
      <c r="P6319" s="12"/>
    </row>
    <row r="6320" spans="1:16" x14ac:dyDescent="0.25">
      <c r="A6320" s="35">
        <v>6319</v>
      </c>
      <c r="B6320" s="87">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48.888888888888886</v>
      </c>
      <c r="N6320" s="12"/>
      <c r="O6320" s="12"/>
      <c r="P6320" s="12"/>
    </row>
    <row r="6321" spans="1:16" x14ac:dyDescent="0.25">
      <c r="A6321" s="35">
        <v>6320</v>
      </c>
      <c r="B6321" s="87">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28.333333333333332</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48.888888888888886</v>
      </c>
      <c r="N6321" s="12"/>
      <c r="O6321" s="12"/>
      <c r="P6321" s="12"/>
    </row>
    <row r="6322" spans="1:16" x14ac:dyDescent="0.25">
      <c r="A6322" s="35">
        <v>6321</v>
      </c>
      <c r="B6322" s="87">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28.333333333333332</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48.888888888888886</v>
      </c>
      <c r="N6322" s="12"/>
      <c r="O6322" s="12"/>
      <c r="P6322" s="12"/>
    </row>
    <row r="6323" spans="1:16" x14ac:dyDescent="0.25">
      <c r="A6323" s="35">
        <v>6322</v>
      </c>
      <c r="B6323" s="87">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28.333333333333332</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48.888888888888886</v>
      </c>
      <c r="N6323" s="12"/>
      <c r="O6323" s="12"/>
      <c r="P6323" s="12"/>
    </row>
    <row r="6324" spans="1:16" x14ac:dyDescent="0.25">
      <c r="A6324" s="35">
        <v>6323</v>
      </c>
      <c r="B6324" s="87">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28.333333333333332</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48.888888888888886</v>
      </c>
      <c r="N6324" s="12"/>
      <c r="O6324" s="12"/>
      <c r="P6324" s="12"/>
    </row>
    <row r="6325" spans="1:16" x14ac:dyDescent="0.25">
      <c r="A6325" s="35">
        <v>6324</v>
      </c>
      <c r="B6325" s="87">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28.333333333333332</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48.888888888888886</v>
      </c>
      <c r="N6325" s="12"/>
      <c r="O6325" s="12"/>
      <c r="P6325" s="12"/>
    </row>
    <row r="6326" spans="1:16" x14ac:dyDescent="0.25">
      <c r="A6326" s="35">
        <v>6325</v>
      </c>
      <c r="B6326" s="87">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28.333333333333332</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48.888888888888886</v>
      </c>
      <c r="N6326" s="12"/>
      <c r="O6326" s="12"/>
      <c r="P6326" s="12"/>
    </row>
    <row r="6327" spans="1:16" x14ac:dyDescent="0.25">
      <c r="A6327" s="35">
        <v>6326</v>
      </c>
      <c r="B6327" s="87">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28.333333333333332</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48.888888888888886</v>
      </c>
      <c r="N6327" s="12"/>
      <c r="O6327" s="12"/>
      <c r="P6327" s="12"/>
    </row>
    <row r="6328" spans="1:16" x14ac:dyDescent="0.25">
      <c r="A6328" s="35">
        <v>6327</v>
      </c>
      <c r="B6328" s="87">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19.444444444444443</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28.333333333333332</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48.888888888888886</v>
      </c>
      <c r="N6328" s="12"/>
      <c r="O6328" s="12"/>
      <c r="P6328" s="12"/>
    </row>
    <row r="6329" spans="1:16" x14ac:dyDescent="0.25">
      <c r="A6329" s="35">
        <v>6328</v>
      </c>
      <c r="B6329" s="87">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19.444444444444443</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28.333333333333332</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48.888888888888886</v>
      </c>
      <c r="N6329" s="12"/>
      <c r="O6329" s="12"/>
      <c r="P6329" s="12"/>
    </row>
    <row r="6330" spans="1:16" x14ac:dyDescent="0.25">
      <c r="A6330" s="35">
        <v>6329</v>
      </c>
      <c r="B6330" s="87">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19.444444444444443</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28.333333333333332</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48.888888888888886</v>
      </c>
      <c r="N6330" s="12"/>
      <c r="O6330" s="12"/>
      <c r="P6330" s="12"/>
    </row>
    <row r="6331" spans="1:16" x14ac:dyDescent="0.25">
      <c r="A6331" s="35">
        <v>6330</v>
      </c>
      <c r="B6331" s="87">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19.444444444444443</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48.888888888888886</v>
      </c>
      <c r="N6331" s="12"/>
      <c r="O6331" s="12"/>
      <c r="P6331" s="12"/>
    </row>
    <row r="6332" spans="1:16" x14ac:dyDescent="0.25">
      <c r="A6332" s="35">
        <v>6331</v>
      </c>
      <c r="B6332" s="87">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19.444444444444443</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48.888888888888886</v>
      </c>
      <c r="N6332" s="12"/>
      <c r="O6332" s="12"/>
      <c r="P6332" s="12"/>
    </row>
    <row r="6333" spans="1:16" x14ac:dyDescent="0.25">
      <c r="A6333" s="35">
        <v>6332</v>
      </c>
      <c r="B6333" s="87">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19.444444444444443</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48.888888888888886</v>
      </c>
      <c r="N6333" s="12"/>
      <c r="O6333" s="12"/>
      <c r="P6333" s="12"/>
    </row>
    <row r="6334" spans="1:16" x14ac:dyDescent="0.25">
      <c r="A6334" s="35">
        <v>6333</v>
      </c>
      <c r="B6334" s="87">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48.888888888888886</v>
      </c>
      <c r="N6334" s="12"/>
      <c r="O6334" s="12"/>
      <c r="P6334" s="12"/>
    </row>
    <row r="6335" spans="1:16" x14ac:dyDescent="0.25">
      <c r="A6335" s="35">
        <v>6334</v>
      </c>
      <c r="B6335" s="87">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48.888888888888886</v>
      </c>
      <c r="N6335" s="12"/>
      <c r="O6335" s="12"/>
      <c r="P6335" s="12"/>
    </row>
    <row r="6336" spans="1:16" x14ac:dyDescent="0.25">
      <c r="A6336" s="35">
        <v>6335</v>
      </c>
      <c r="B6336" s="87">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48.888888888888886</v>
      </c>
      <c r="N6336" s="12"/>
      <c r="O6336" s="12"/>
      <c r="P6336" s="12"/>
    </row>
    <row r="6337" spans="1:16" x14ac:dyDescent="0.25">
      <c r="A6337" s="35">
        <v>6336</v>
      </c>
      <c r="B6337" s="87">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48.888888888888886</v>
      </c>
      <c r="N6337" s="12"/>
      <c r="O6337" s="12"/>
      <c r="P6337" s="12"/>
    </row>
    <row r="6338" spans="1:16" x14ac:dyDescent="0.25">
      <c r="A6338" s="35">
        <v>6337</v>
      </c>
      <c r="B6338" s="87">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48.888888888888886</v>
      </c>
      <c r="N6338" s="12"/>
      <c r="O6338" s="12"/>
      <c r="P6338" s="12"/>
    </row>
    <row r="6339" spans="1:16" x14ac:dyDescent="0.25">
      <c r="A6339" s="35">
        <v>6338</v>
      </c>
      <c r="B6339" s="87">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48.888888888888886</v>
      </c>
      <c r="N6339" s="12"/>
      <c r="O6339" s="12"/>
      <c r="P6339" s="12"/>
    </row>
    <row r="6340" spans="1:16" x14ac:dyDescent="0.25">
      <c r="A6340" s="35">
        <v>6339</v>
      </c>
      <c r="B6340" s="87">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48.888888888888886</v>
      </c>
      <c r="N6340" s="12"/>
      <c r="O6340" s="12"/>
      <c r="P6340" s="12"/>
    </row>
    <row r="6341" spans="1:16" x14ac:dyDescent="0.25">
      <c r="A6341" s="35">
        <v>6340</v>
      </c>
      <c r="B6341" s="87">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48.888888888888886</v>
      </c>
      <c r="N6341" s="12"/>
      <c r="O6341" s="12"/>
      <c r="P6341" s="12"/>
    </row>
    <row r="6342" spans="1:16" x14ac:dyDescent="0.25">
      <c r="A6342" s="35">
        <v>6341</v>
      </c>
      <c r="B6342" s="87">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48.888888888888886</v>
      </c>
      <c r="N6342" s="12"/>
      <c r="O6342" s="12"/>
      <c r="P6342" s="12"/>
    </row>
    <row r="6343" spans="1:16" x14ac:dyDescent="0.25">
      <c r="A6343" s="35">
        <v>6342</v>
      </c>
      <c r="B6343" s="87">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48.888888888888886</v>
      </c>
      <c r="N6343" s="12"/>
      <c r="O6343" s="12"/>
      <c r="P6343" s="12"/>
    </row>
    <row r="6344" spans="1:16" x14ac:dyDescent="0.25">
      <c r="A6344" s="35">
        <v>6343</v>
      </c>
      <c r="B6344" s="87">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48.888888888888886</v>
      </c>
      <c r="N6344" s="12"/>
      <c r="O6344" s="12"/>
      <c r="P6344" s="12"/>
    </row>
    <row r="6345" spans="1:16" x14ac:dyDescent="0.25">
      <c r="A6345" s="35">
        <v>6344</v>
      </c>
      <c r="B6345" s="87">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28.333333333333332</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48.888888888888886</v>
      </c>
      <c r="N6345" s="12"/>
      <c r="O6345" s="12"/>
      <c r="P6345" s="12"/>
    </row>
    <row r="6346" spans="1:16" x14ac:dyDescent="0.25">
      <c r="A6346" s="35">
        <v>6345</v>
      </c>
      <c r="B6346" s="87">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28.333333333333332</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48.888888888888886</v>
      </c>
      <c r="N6346" s="12"/>
      <c r="O6346" s="12"/>
      <c r="P6346" s="12"/>
    </row>
    <row r="6347" spans="1:16" x14ac:dyDescent="0.25">
      <c r="A6347" s="35">
        <v>6346</v>
      </c>
      <c r="B6347" s="87">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28.333333333333332</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48.888888888888886</v>
      </c>
      <c r="N6347" s="12"/>
      <c r="O6347" s="12"/>
      <c r="P6347" s="12"/>
    </row>
    <row r="6348" spans="1:16" x14ac:dyDescent="0.25">
      <c r="A6348" s="35">
        <v>6347</v>
      </c>
      <c r="B6348" s="87">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28.333333333333332</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48.888888888888886</v>
      </c>
      <c r="N6348" s="12"/>
      <c r="O6348" s="12"/>
      <c r="P6348" s="12"/>
    </row>
    <row r="6349" spans="1:16" x14ac:dyDescent="0.25">
      <c r="A6349" s="35">
        <v>6348</v>
      </c>
      <c r="B6349" s="87">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28.333333333333332</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48.888888888888886</v>
      </c>
      <c r="N6349" s="12"/>
      <c r="O6349" s="12"/>
      <c r="P6349" s="12"/>
    </row>
    <row r="6350" spans="1:16" x14ac:dyDescent="0.25">
      <c r="A6350" s="35">
        <v>6349</v>
      </c>
      <c r="B6350" s="87">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28.333333333333332</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48.888888888888886</v>
      </c>
      <c r="N6350" s="12"/>
      <c r="O6350" s="12"/>
      <c r="P6350" s="12"/>
    </row>
    <row r="6351" spans="1:16" x14ac:dyDescent="0.25">
      <c r="A6351" s="35">
        <v>6350</v>
      </c>
      <c r="B6351" s="87">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28.333333333333332</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48.888888888888886</v>
      </c>
      <c r="N6351" s="12"/>
      <c r="O6351" s="12"/>
      <c r="P6351" s="12"/>
    </row>
    <row r="6352" spans="1:16" x14ac:dyDescent="0.25">
      <c r="A6352" s="35">
        <v>6351</v>
      </c>
      <c r="B6352" s="87">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19.444444444444443</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28.333333333333332</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48.888888888888886</v>
      </c>
      <c r="N6352" s="12"/>
      <c r="O6352" s="12"/>
      <c r="P6352" s="12"/>
    </row>
    <row r="6353" spans="1:16" x14ac:dyDescent="0.25">
      <c r="A6353" s="35">
        <v>6352</v>
      </c>
      <c r="B6353" s="87">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19.444444444444443</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28.333333333333332</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48.888888888888886</v>
      </c>
      <c r="N6353" s="12"/>
      <c r="O6353" s="12"/>
      <c r="P6353" s="12"/>
    </row>
    <row r="6354" spans="1:16" x14ac:dyDescent="0.25">
      <c r="A6354" s="35">
        <v>6353</v>
      </c>
      <c r="B6354" s="87">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19.444444444444443</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28.333333333333332</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48.888888888888886</v>
      </c>
      <c r="N6354" s="12"/>
      <c r="O6354" s="12"/>
      <c r="P6354" s="12"/>
    </row>
    <row r="6355" spans="1:16" x14ac:dyDescent="0.25">
      <c r="A6355" s="35">
        <v>6354</v>
      </c>
      <c r="B6355" s="87">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19.444444444444443</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48.888888888888886</v>
      </c>
      <c r="N6355" s="12"/>
      <c r="O6355" s="12"/>
      <c r="P6355" s="12"/>
    </row>
    <row r="6356" spans="1:16" x14ac:dyDescent="0.25">
      <c r="A6356" s="35">
        <v>6355</v>
      </c>
      <c r="B6356" s="87">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19.444444444444443</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48.888888888888886</v>
      </c>
      <c r="N6356" s="12"/>
      <c r="O6356" s="12"/>
      <c r="P6356" s="12"/>
    </row>
    <row r="6357" spans="1:16" x14ac:dyDescent="0.25">
      <c r="A6357" s="35">
        <v>6356</v>
      </c>
      <c r="B6357" s="87">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19.444444444444443</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48.888888888888886</v>
      </c>
      <c r="N6357" s="12"/>
      <c r="O6357" s="12"/>
      <c r="P6357" s="12"/>
    </row>
    <row r="6358" spans="1:16" x14ac:dyDescent="0.25">
      <c r="A6358" s="35">
        <v>6357</v>
      </c>
      <c r="B6358" s="87">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48.888888888888886</v>
      </c>
      <c r="N6358" s="12"/>
      <c r="O6358" s="12"/>
      <c r="P6358" s="12"/>
    </row>
    <row r="6359" spans="1:16" x14ac:dyDescent="0.25">
      <c r="A6359" s="35">
        <v>6358</v>
      </c>
      <c r="B6359" s="87">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48.888888888888886</v>
      </c>
      <c r="N6359" s="12"/>
      <c r="O6359" s="12"/>
      <c r="P6359" s="12"/>
    </row>
    <row r="6360" spans="1:16" x14ac:dyDescent="0.25">
      <c r="A6360" s="35">
        <v>6359</v>
      </c>
      <c r="B6360" s="87">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48.888888888888886</v>
      </c>
      <c r="N6360" s="12"/>
      <c r="O6360" s="12"/>
      <c r="P6360" s="12"/>
    </row>
    <row r="6361" spans="1:16" x14ac:dyDescent="0.25">
      <c r="A6361" s="35">
        <v>6360</v>
      </c>
      <c r="B6361" s="87">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48.888888888888886</v>
      </c>
      <c r="N6361" s="12"/>
      <c r="O6361" s="12"/>
      <c r="P6361" s="12"/>
    </row>
    <row r="6362" spans="1:16" x14ac:dyDescent="0.25">
      <c r="A6362" s="35">
        <v>6361</v>
      </c>
      <c r="B6362" s="87">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48.888888888888886</v>
      </c>
      <c r="N6362" s="12"/>
      <c r="O6362" s="12"/>
      <c r="P6362" s="12"/>
    </row>
    <row r="6363" spans="1:16" x14ac:dyDescent="0.25">
      <c r="A6363" s="35">
        <v>6362</v>
      </c>
      <c r="B6363" s="87">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48.888888888888886</v>
      </c>
      <c r="N6363" s="12"/>
      <c r="O6363" s="12"/>
      <c r="P6363" s="12"/>
    </row>
    <row r="6364" spans="1:16" x14ac:dyDescent="0.25">
      <c r="A6364" s="35">
        <v>6363</v>
      </c>
      <c r="B6364" s="87">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48.888888888888886</v>
      </c>
      <c r="N6364" s="12"/>
      <c r="O6364" s="12"/>
      <c r="P6364" s="12"/>
    </row>
    <row r="6365" spans="1:16" x14ac:dyDescent="0.25">
      <c r="A6365" s="35">
        <v>6364</v>
      </c>
      <c r="B6365" s="87">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48.888888888888886</v>
      </c>
      <c r="N6365" s="12"/>
      <c r="O6365" s="12"/>
      <c r="P6365" s="12"/>
    </row>
    <row r="6366" spans="1:16" x14ac:dyDescent="0.25">
      <c r="A6366" s="35">
        <v>6365</v>
      </c>
      <c r="B6366" s="87">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48.888888888888886</v>
      </c>
      <c r="N6366" s="12"/>
      <c r="O6366" s="12"/>
      <c r="P6366" s="12"/>
    </row>
    <row r="6367" spans="1:16" x14ac:dyDescent="0.25">
      <c r="A6367" s="35">
        <v>6366</v>
      </c>
      <c r="B6367" s="87">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48.888888888888886</v>
      </c>
      <c r="N6367" s="12"/>
      <c r="O6367" s="12"/>
      <c r="P6367" s="12"/>
    </row>
    <row r="6368" spans="1:16" x14ac:dyDescent="0.25">
      <c r="A6368" s="35">
        <v>6367</v>
      </c>
      <c r="B6368" s="87">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48.888888888888886</v>
      </c>
      <c r="N6368" s="12"/>
      <c r="O6368" s="12"/>
      <c r="P6368" s="12"/>
    </row>
    <row r="6369" spans="1:16" x14ac:dyDescent="0.25">
      <c r="A6369" s="35">
        <v>6368</v>
      </c>
      <c r="B6369" s="87">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28.333333333333332</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48.888888888888886</v>
      </c>
      <c r="N6369" s="12"/>
      <c r="O6369" s="12"/>
      <c r="P6369" s="12"/>
    </row>
    <row r="6370" spans="1:16" x14ac:dyDescent="0.25">
      <c r="A6370" s="35">
        <v>6369</v>
      </c>
      <c r="B6370" s="87">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28.333333333333332</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48.888888888888886</v>
      </c>
      <c r="N6370" s="12"/>
      <c r="O6370" s="12"/>
      <c r="P6370" s="12"/>
    </row>
    <row r="6371" spans="1:16" x14ac:dyDescent="0.25">
      <c r="A6371" s="35">
        <v>6370</v>
      </c>
      <c r="B6371" s="87">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28.333333333333332</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48.888888888888886</v>
      </c>
      <c r="N6371" s="12"/>
      <c r="O6371" s="12"/>
      <c r="P6371" s="12"/>
    </row>
    <row r="6372" spans="1:16" x14ac:dyDescent="0.25">
      <c r="A6372" s="35">
        <v>6371</v>
      </c>
      <c r="B6372" s="87">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28.333333333333332</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48.888888888888886</v>
      </c>
      <c r="N6372" s="12"/>
      <c r="O6372" s="12"/>
      <c r="P6372" s="12"/>
    </row>
    <row r="6373" spans="1:16" x14ac:dyDescent="0.25">
      <c r="A6373" s="35">
        <v>6372</v>
      </c>
      <c r="B6373" s="87">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28.333333333333332</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48.888888888888886</v>
      </c>
      <c r="N6373" s="12"/>
      <c r="O6373" s="12"/>
      <c r="P6373" s="12"/>
    </row>
    <row r="6374" spans="1:16" x14ac:dyDescent="0.25">
      <c r="A6374" s="35">
        <v>6373</v>
      </c>
      <c r="B6374" s="87">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28.333333333333332</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48.888888888888886</v>
      </c>
      <c r="N6374" s="12"/>
      <c r="O6374" s="12"/>
      <c r="P6374" s="12"/>
    </row>
    <row r="6375" spans="1:16" x14ac:dyDescent="0.25">
      <c r="A6375" s="35">
        <v>6374</v>
      </c>
      <c r="B6375" s="87">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28.333333333333332</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48.888888888888886</v>
      </c>
      <c r="N6375" s="12"/>
      <c r="O6375" s="12"/>
      <c r="P6375" s="12"/>
    </row>
    <row r="6376" spans="1:16" x14ac:dyDescent="0.25">
      <c r="A6376" s="35">
        <v>6375</v>
      </c>
      <c r="B6376" s="87">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19.444444444444443</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28.333333333333332</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48.888888888888886</v>
      </c>
      <c r="N6376" s="12"/>
      <c r="O6376" s="12"/>
      <c r="P6376" s="12"/>
    </row>
    <row r="6377" spans="1:16" x14ac:dyDescent="0.25">
      <c r="A6377" s="35">
        <v>6376</v>
      </c>
      <c r="B6377" s="87">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19.444444444444443</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28.333333333333332</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48.888888888888886</v>
      </c>
      <c r="N6377" s="12"/>
      <c r="O6377" s="12"/>
      <c r="P6377" s="12"/>
    </row>
    <row r="6378" spans="1:16" x14ac:dyDescent="0.25">
      <c r="A6378" s="35">
        <v>6377</v>
      </c>
      <c r="B6378" s="87">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19.444444444444443</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28.333333333333332</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48.888888888888886</v>
      </c>
      <c r="N6378" s="12"/>
      <c r="O6378" s="12"/>
      <c r="P6378" s="12"/>
    </row>
    <row r="6379" spans="1:16" x14ac:dyDescent="0.25">
      <c r="A6379" s="35">
        <v>6378</v>
      </c>
      <c r="B6379" s="87">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19.444444444444443</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48.888888888888886</v>
      </c>
      <c r="N6379" s="12"/>
      <c r="O6379" s="12"/>
      <c r="P6379" s="12"/>
    </row>
    <row r="6380" spans="1:16" x14ac:dyDescent="0.25">
      <c r="A6380" s="35">
        <v>6379</v>
      </c>
      <c r="B6380" s="87">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19.444444444444443</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48.888888888888886</v>
      </c>
      <c r="N6380" s="12"/>
      <c r="O6380" s="12"/>
      <c r="P6380" s="12"/>
    </row>
    <row r="6381" spans="1:16" x14ac:dyDescent="0.25">
      <c r="A6381" s="35">
        <v>6380</v>
      </c>
      <c r="B6381" s="87">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19.444444444444443</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48.888888888888886</v>
      </c>
      <c r="N6381" s="12"/>
      <c r="O6381" s="12"/>
      <c r="P6381" s="12"/>
    </row>
    <row r="6382" spans="1:16" x14ac:dyDescent="0.25">
      <c r="A6382" s="35">
        <v>6381</v>
      </c>
      <c r="B6382" s="87">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48.888888888888886</v>
      </c>
      <c r="N6382" s="12"/>
      <c r="O6382" s="12"/>
      <c r="P6382" s="12"/>
    </row>
    <row r="6383" spans="1:16" x14ac:dyDescent="0.25">
      <c r="A6383" s="35">
        <v>6382</v>
      </c>
      <c r="B6383" s="87">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48.888888888888886</v>
      </c>
      <c r="N6383" s="12"/>
      <c r="O6383" s="12"/>
      <c r="P6383" s="12"/>
    </row>
    <row r="6384" spans="1:16" x14ac:dyDescent="0.25">
      <c r="A6384" s="35">
        <v>6383</v>
      </c>
      <c r="B6384" s="87">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48.888888888888886</v>
      </c>
      <c r="N6384" s="12"/>
      <c r="O6384" s="12"/>
      <c r="P6384" s="12"/>
    </row>
    <row r="6385" spans="1:16" x14ac:dyDescent="0.25">
      <c r="A6385" s="35">
        <v>6384</v>
      </c>
      <c r="B6385" s="87">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48.888888888888886</v>
      </c>
      <c r="N6385" s="12"/>
      <c r="O6385" s="12"/>
      <c r="P6385" s="12"/>
    </row>
    <row r="6386" spans="1:16" x14ac:dyDescent="0.25">
      <c r="A6386" s="35">
        <v>6385</v>
      </c>
      <c r="B6386" s="87">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48.888888888888886</v>
      </c>
      <c r="N6386" s="12"/>
      <c r="O6386" s="12"/>
      <c r="P6386" s="12"/>
    </row>
    <row r="6387" spans="1:16" x14ac:dyDescent="0.25">
      <c r="A6387" s="35">
        <v>6386</v>
      </c>
      <c r="B6387" s="87">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48.888888888888886</v>
      </c>
      <c r="N6387" s="12"/>
      <c r="O6387" s="12"/>
      <c r="P6387" s="12"/>
    </row>
    <row r="6388" spans="1:16" x14ac:dyDescent="0.25">
      <c r="A6388" s="35">
        <v>6387</v>
      </c>
      <c r="B6388" s="87">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48.888888888888886</v>
      </c>
      <c r="N6388" s="12"/>
      <c r="O6388" s="12"/>
      <c r="P6388" s="12"/>
    </row>
    <row r="6389" spans="1:16" x14ac:dyDescent="0.25">
      <c r="A6389" s="35">
        <v>6388</v>
      </c>
      <c r="B6389" s="87">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48.888888888888886</v>
      </c>
      <c r="N6389" s="12"/>
      <c r="O6389" s="12"/>
      <c r="P6389" s="12"/>
    </row>
    <row r="6390" spans="1:16" x14ac:dyDescent="0.25">
      <c r="A6390" s="35">
        <v>6389</v>
      </c>
      <c r="B6390" s="87">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48.888888888888886</v>
      </c>
      <c r="N6390" s="12"/>
      <c r="O6390" s="12"/>
      <c r="P6390" s="12"/>
    </row>
    <row r="6391" spans="1:16" x14ac:dyDescent="0.25">
      <c r="A6391" s="35">
        <v>6390</v>
      </c>
      <c r="B6391" s="87">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48.888888888888886</v>
      </c>
      <c r="N6391" s="12"/>
      <c r="O6391" s="12"/>
      <c r="P6391" s="12"/>
    </row>
    <row r="6392" spans="1:16" x14ac:dyDescent="0.25">
      <c r="A6392" s="35">
        <v>6391</v>
      </c>
      <c r="B6392" s="87">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48.888888888888886</v>
      </c>
      <c r="N6392" s="12"/>
      <c r="O6392" s="12"/>
      <c r="P6392" s="12"/>
    </row>
    <row r="6393" spans="1:16" x14ac:dyDescent="0.25">
      <c r="A6393" s="35">
        <v>6392</v>
      </c>
      <c r="B6393" s="87">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28.333333333333332</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48.888888888888886</v>
      </c>
      <c r="N6393" s="12"/>
      <c r="O6393" s="12"/>
      <c r="P6393" s="12"/>
    </row>
    <row r="6394" spans="1:16" x14ac:dyDescent="0.25">
      <c r="A6394" s="35">
        <v>6393</v>
      </c>
      <c r="B6394" s="87">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28.333333333333332</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48.888888888888886</v>
      </c>
      <c r="N6394" s="12"/>
      <c r="O6394" s="12"/>
      <c r="P6394" s="12"/>
    </row>
    <row r="6395" spans="1:16" x14ac:dyDescent="0.25">
      <c r="A6395" s="35">
        <v>6394</v>
      </c>
      <c r="B6395" s="87">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28.333333333333332</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48.888888888888886</v>
      </c>
      <c r="N6395" s="12"/>
      <c r="O6395" s="12"/>
      <c r="P6395" s="12"/>
    </row>
    <row r="6396" spans="1:16" x14ac:dyDescent="0.25">
      <c r="A6396" s="35">
        <v>6395</v>
      </c>
      <c r="B6396" s="87">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28.333333333333332</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48.888888888888886</v>
      </c>
      <c r="N6396" s="12"/>
      <c r="O6396" s="12"/>
      <c r="P6396" s="12"/>
    </row>
    <row r="6397" spans="1:16" x14ac:dyDescent="0.25">
      <c r="A6397" s="35">
        <v>6396</v>
      </c>
      <c r="B6397" s="87">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28.333333333333332</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48.888888888888886</v>
      </c>
      <c r="N6397" s="12"/>
      <c r="O6397" s="12"/>
      <c r="P6397" s="12"/>
    </row>
    <row r="6398" spans="1:16" x14ac:dyDescent="0.25">
      <c r="A6398" s="35">
        <v>6397</v>
      </c>
      <c r="B6398" s="87">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28.333333333333332</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48.888888888888886</v>
      </c>
      <c r="N6398" s="12"/>
      <c r="O6398" s="12"/>
      <c r="P6398" s="12"/>
    </row>
    <row r="6399" spans="1:16" x14ac:dyDescent="0.25">
      <c r="A6399" s="35">
        <v>6398</v>
      </c>
      <c r="B6399" s="87">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28.333333333333332</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48.888888888888886</v>
      </c>
      <c r="N6399" s="12"/>
      <c r="O6399" s="12"/>
      <c r="P6399" s="12"/>
    </row>
    <row r="6400" spans="1:16" x14ac:dyDescent="0.25">
      <c r="A6400" s="35">
        <v>6399</v>
      </c>
      <c r="B6400" s="87">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19.444444444444443</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28.333333333333332</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48.888888888888886</v>
      </c>
      <c r="N6400" s="12"/>
      <c r="O6400" s="12"/>
      <c r="P6400" s="12"/>
    </row>
    <row r="6401" spans="1:16" x14ac:dyDescent="0.25">
      <c r="A6401" s="35">
        <v>6400</v>
      </c>
      <c r="B6401" s="87">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19.444444444444443</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28.333333333333332</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48.888888888888886</v>
      </c>
      <c r="N6401" s="12"/>
      <c r="O6401" s="12"/>
      <c r="P6401" s="12"/>
    </row>
    <row r="6402" spans="1:16" x14ac:dyDescent="0.25">
      <c r="A6402" s="35">
        <v>6401</v>
      </c>
      <c r="B6402" s="87">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19.444444444444443</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28.333333333333332</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48.888888888888886</v>
      </c>
      <c r="N6402" s="12"/>
      <c r="O6402" s="12"/>
      <c r="P6402" s="12"/>
    </row>
    <row r="6403" spans="1:16" x14ac:dyDescent="0.25">
      <c r="A6403" s="35">
        <v>6402</v>
      </c>
      <c r="B6403" s="87">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19.444444444444443</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48.888888888888886</v>
      </c>
      <c r="N6403" s="12"/>
      <c r="O6403" s="12"/>
      <c r="P6403" s="12"/>
    </row>
    <row r="6404" spans="1:16" x14ac:dyDescent="0.25">
      <c r="A6404" s="35">
        <v>6403</v>
      </c>
      <c r="B6404" s="87">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19.444444444444443</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48.888888888888886</v>
      </c>
      <c r="N6404" s="12"/>
      <c r="O6404" s="12"/>
      <c r="P6404" s="12"/>
    </row>
    <row r="6405" spans="1:16" x14ac:dyDescent="0.25">
      <c r="A6405" s="35">
        <v>6404</v>
      </c>
      <c r="B6405" s="87">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19.444444444444443</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48.888888888888886</v>
      </c>
      <c r="N6405" s="12"/>
      <c r="O6405" s="12"/>
      <c r="P6405" s="12"/>
    </row>
    <row r="6406" spans="1:16" x14ac:dyDescent="0.25">
      <c r="A6406" s="35">
        <v>6405</v>
      </c>
      <c r="B6406" s="87">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48.888888888888886</v>
      </c>
      <c r="N6406" s="12"/>
      <c r="O6406" s="12"/>
      <c r="P6406" s="12"/>
    </row>
    <row r="6407" spans="1:16" x14ac:dyDescent="0.25">
      <c r="A6407" s="35">
        <v>6406</v>
      </c>
      <c r="B6407" s="87">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48.888888888888886</v>
      </c>
      <c r="N6407" s="12"/>
      <c r="O6407" s="12"/>
      <c r="P6407" s="12"/>
    </row>
    <row r="6408" spans="1:16" x14ac:dyDescent="0.25">
      <c r="A6408" s="35">
        <v>6407</v>
      </c>
      <c r="B6408" s="87">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48.888888888888886</v>
      </c>
      <c r="N6408" s="12"/>
      <c r="O6408" s="12"/>
      <c r="P6408" s="12"/>
    </row>
    <row r="6409" spans="1:16" x14ac:dyDescent="0.25">
      <c r="A6409" s="35">
        <v>6408</v>
      </c>
      <c r="B6409" s="87">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48.888888888888886</v>
      </c>
      <c r="N6409" s="12"/>
      <c r="O6409" s="12"/>
      <c r="P6409" s="12"/>
    </row>
    <row r="6410" spans="1:16" x14ac:dyDescent="0.25">
      <c r="A6410" s="35">
        <v>6409</v>
      </c>
      <c r="B6410" s="87">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48.888888888888886</v>
      </c>
      <c r="N6410" s="12"/>
      <c r="O6410" s="12"/>
      <c r="P6410" s="12"/>
    </row>
    <row r="6411" spans="1:16" x14ac:dyDescent="0.25">
      <c r="A6411" s="35">
        <v>6410</v>
      </c>
      <c r="B6411" s="87">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48.888888888888886</v>
      </c>
      <c r="N6411" s="12"/>
      <c r="O6411" s="12"/>
      <c r="P6411" s="12"/>
    </row>
    <row r="6412" spans="1:16" x14ac:dyDescent="0.25">
      <c r="A6412" s="35">
        <v>6411</v>
      </c>
      <c r="B6412" s="87">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48.888888888888886</v>
      </c>
      <c r="N6412" s="12"/>
      <c r="O6412" s="12"/>
      <c r="P6412" s="12"/>
    </row>
    <row r="6413" spans="1:16" x14ac:dyDescent="0.25">
      <c r="A6413" s="35">
        <v>6412</v>
      </c>
      <c r="B6413" s="87">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48.888888888888886</v>
      </c>
      <c r="N6413" s="12"/>
      <c r="O6413" s="12"/>
      <c r="P6413" s="12"/>
    </row>
    <row r="6414" spans="1:16" x14ac:dyDescent="0.25">
      <c r="A6414" s="35">
        <v>6413</v>
      </c>
      <c r="B6414" s="87">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48.888888888888886</v>
      </c>
      <c r="N6414" s="12"/>
      <c r="O6414" s="12"/>
      <c r="P6414" s="12"/>
    </row>
    <row r="6415" spans="1:16" x14ac:dyDescent="0.25">
      <c r="A6415" s="35">
        <v>6414</v>
      </c>
      <c r="B6415" s="87">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48.888888888888886</v>
      </c>
      <c r="N6415" s="12"/>
      <c r="O6415" s="12"/>
      <c r="P6415" s="12"/>
    </row>
    <row r="6416" spans="1:16" x14ac:dyDescent="0.25">
      <c r="A6416" s="35">
        <v>6415</v>
      </c>
      <c r="B6416" s="87">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48.888888888888886</v>
      </c>
      <c r="N6416" s="12"/>
      <c r="O6416" s="12"/>
      <c r="P6416" s="12"/>
    </row>
    <row r="6417" spans="1:16" x14ac:dyDescent="0.25">
      <c r="A6417" s="35">
        <v>6416</v>
      </c>
      <c r="B6417" s="87">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28.333333333333332</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48.888888888888886</v>
      </c>
      <c r="N6417" s="12"/>
      <c r="O6417" s="12"/>
      <c r="P6417" s="12"/>
    </row>
    <row r="6418" spans="1:16" x14ac:dyDescent="0.25">
      <c r="A6418" s="35">
        <v>6417</v>
      </c>
      <c r="B6418" s="87">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28.333333333333332</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48.888888888888886</v>
      </c>
      <c r="N6418" s="12"/>
      <c r="O6418" s="12"/>
      <c r="P6418" s="12"/>
    </row>
    <row r="6419" spans="1:16" x14ac:dyDescent="0.25">
      <c r="A6419" s="35">
        <v>6418</v>
      </c>
      <c r="B6419" s="87">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28.333333333333332</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48.888888888888886</v>
      </c>
      <c r="N6419" s="12"/>
      <c r="O6419" s="12"/>
      <c r="P6419" s="12"/>
    </row>
    <row r="6420" spans="1:16" x14ac:dyDescent="0.25">
      <c r="A6420" s="35">
        <v>6419</v>
      </c>
      <c r="B6420" s="87">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28.333333333333332</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48.888888888888886</v>
      </c>
      <c r="N6420" s="12"/>
      <c r="O6420" s="12"/>
      <c r="P6420" s="12"/>
    </row>
    <row r="6421" spans="1:16" x14ac:dyDescent="0.25">
      <c r="A6421" s="35">
        <v>6420</v>
      </c>
      <c r="B6421" s="87">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28.333333333333332</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48.888888888888886</v>
      </c>
      <c r="N6421" s="12"/>
      <c r="O6421" s="12"/>
      <c r="P6421" s="12"/>
    </row>
    <row r="6422" spans="1:16" x14ac:dyDescent="0.25">
      <c r="A6422" s="35">
        <v>6421</v>
      </c>
      <c r="B6422" s="87">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28.333333333333332</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48.888888888888886</v>
      </c>
      <c r="N6422" s="12"/>
      <c r="O6422" s="12"/>
      <c r="P6422" s="12"/>
    </row>
    <row r="6423" spans="1:16" x14ac:dyDescent="0.25">
      <c r="A6423" s="35">
        <v>6422</v>
      </c>
      <c r="B6423" s="87">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28.333333333333332</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48.888888888888886</v>
      </c>
      <c r="N6423" s="12"/>
      <c r="O6423" s="12"/>
      <c r="P6423" s="12"/>
    </row>
    <row r="6424" spans="1:16" x14ac:dyDescent="0.25">
      <c r="A6424" s="35">
        <v>6423</v>
      </c>
      <c r="B6424" s="87">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19.444444444444443</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28.333333333333332</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48.888888888888886</v>
      </c>
      <c r="N6424" s="12"/>
      <c r="O6424" s="12"/>
      <c r="P6424" s="12"/>
    </row>
    <row r="6425" spans="1:16" x14ac:dyDescent="0.25">
      <c r="A6425" s="35">
        <v>6424</v>
      </c>
      <c r="B6425" s="87">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19.444444444444443</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28.333333333333332</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48.888888888888886</v>
      </c>
      <c r="N6425" s="12"/>
      <c r="O6425" s="12"/>
      <c r="P6425" s="12"/>
    </row>
    <row r="6426" spans="1:16" x14ac:dyDescent="0.25">
      <c r="A6426" s="35">
        <v>6425</v>
      </c>
      <c r="B6426" s="87">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19.444444444444443</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28.333333333333332</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48.888888888888886</v>
      </c>
      <c r="N6426" s="12"/>
      <c r="O6426" s="12"/>
      <c r="P6426" s="12"/>
    </row>
    <row r="6427" spans="1:16" x14ac:dyDescent="0.25">
      <c r="A6427" s="35">
        <v>6426</v>
      </c>
      <c r="B6427" s="87">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19.444444444444443</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48.888888888888886</v>
      </c>
      <c r="N6427" s="12"/>
      <c r="O6427" s="12"/>
      <c r="P6427" s="12"/>
    </row>
    <row r="6428" spans="1:16" x14ac:dyDescent="0.25">
      <c r="A6428" s="35">
        <v>6427</v>
      </c>
      <c r="B6428" s="87">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19.444444444444443</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48.888888888888886</v>
      </c>
      <c r="N6428" s="12"/>
      <c r="O6428" s="12"/>
      <c r="P6428" s="12"/>
    </row>
    <row r="6429" spans="1:16" x14ac:dyDescent="0.25">
      <c r="A6429" s="35">
        <v>6428</v>
      </c>
      <c r="B6429" s="87">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19.444444444444443</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48.888888888888886</v>
      </c>
      <c r="N6429" s="12"/>
      <c r="O6429" s="12"/>
      <c r="P6429" s="12"/>
    </row>
    <row r="6430" spans="1:16" x14ac:dyDescent="0.25">
      <c r="A6430" s="35">
        <v>6429</v>
      </c>
      <c r="B6430" s="87">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48.888888888888886</v>
      </c>
      <c r="N6430" s="12"/>
      <c r="O6430" s="12"/>
      <c r="P6430" s="12"/>
    </row>
    <row r="6431" spans="1:16" x14ac:dyDescent="0.25">
      <c r="A6431" s="35">
        <v>6430</v>
      </c>
      <c r="B6431" s="87">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48.888888888888886</v>
      </c>
      <c r="N6431" s="12"/>
      <c r="O6431" s="12"/>
      <c r="P6431" s="12"/>
    </row>
    <row r="6432" spans="1:16" x14ac:dyDescent="0.25">
      <c r="A6432" s="35">
        <v>6431</v>
      </c>
      <c r="B6432" s="87">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48.888888888888886</v>
      </c>
      <c r="N6432" s="12"/>
      <c r="O6432" s="12"/>
      <c r="P6432" s="12"/>
    </row>
    <row r="6433" spans="1:16" x14ac:dyDescent="0.25">
      <c r="A6433" s="35">
        <v>6432</v>
      </c>
      <c r="B6433" s="87">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48.888888888888886</v>
      </c>
      <c r="N6433" s="12"/>
      <c r="O6433" s="12"/>
      <c r="P6433" s="12"/>
    </row>
    <row r="6434" spans="1:16" x14ac:dyDescent="0.25">
      <c r="A6434" s="35">
        <v>6433</v>
      </c>
      <c r="B6434" s="87">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48.888888888888886</v>
      </c>
      <c r="N6434" s="12"/>
      <c r="O6434" s="12"/>
      <c r="P6434" s="12"/>
    </row>
    <row r="6435" spans="1:16" x14ac:dyDescent="0.25">
      <c r="A6435" s="35">
        <v>6434</v>
      </c>
      <c r="B6435" s="87">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48.888888888888886</v>
      </c>
      <c r="N6435" s="12"/>
      <c r="O6435" s="12"/>
      <c r="P6435" s="12"/>
    </row>
    <row r="6436" spans="1:16" x14ac:dyDescent="0.25">
      <c r="A6436" s="35">
        <v>6435</v>
      </c>
      <c r="B6436" s="87">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48.888888888888886</v>
      </c>
      <c r="N6436" s="12"/>
      <c r="O6436" s="12"/>
      <c r="P6436" s="12"/>
    </row>
    <row r="6437" spans="1:16" x14ac:dyDescent="0.25">
      <c r="A6437" s="35">
        <v>6436</v>
      </c>
      <c r="B6437" s="87">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48.888888888888886</v>
      </c>
      <c r="N6437" s="12"/>
      <c r="O6437" s="12"/>
      <c r="P6437" s="12"/>
    </row>
    <row r="6438" spans="1:16" x14ac:dyDescent="0.25">
      <c r="A6438" s="35">
        <v>6437</v>
      </c>
      <c r="B6438" s="87">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48.888888888888886</v>
      </c>
      <c r="N6438" s="12"/>
      <c r="O6438" s="12"/>
      <c r="P6438" s="12"/>
    </row>
    <row r="6439" spans="1:16" x14ac:dyDescent="0.25">
      <c r="A6439" s="35">
        <v>6438</v>
      </c>
      <c r="B6439" s="87">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48.888888888888886</v>
      </c>
      <c r="N6439" s="12"/>
      <c r="O6439" s="12"/>
      <c r="P6439" s="12"/>
    </row>
    <row r="6440" spans="1:16" x14ac:dyDescent="0.25">
      <c r="A6440" s="35">
        <v>6439</v>
      </c>
      <c r="B6440" s="87">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48.888888888888886</v>
      </c>
      <c r="N6440" s="12"/>
      <c r="O6440" s="12"/>
      <c r="P6440" s="12"/>
    </row>
    <row r="6441" spans="1:16" x14ac:dyDescent="0.25">
      <c r="A6441" s="35">
        <v>6440</v>
      </c>
      <c r="B6441" s="87">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28.333333333333332</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48.888888888888886</v>
      </c>
      <c r="N6441" s="12"/>
      <c r="O6441" s="12"/>
      <c r="P6441" s="12"/>
    </row>
    <row r="6442" spans="1:16" x14ac:dyDescent="0.25">
      <c r="A6442" s="35">
        <v>6441</v>
      </c>
      <c r="B6442" s="87">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28.333333333333332</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48.888888888888886</v>
      </c>
      <c r="N6442" s="12"/>
      <c r="O6442" s="12"/>
      <c r="P6442" s="12"/>
    </row>
    <row r="6443" spans="1:16" x14ac:dyDescent="0.25">
      <c r="A6443" s="35">
        <v>6442</v>
      </c>
      <c r="B6443" s="87">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28.333333333333332</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48.888888888888886</v>
      </c>
      <c r="N6443" s="12"/>
      <c r="O6443" s="12"/>
      <c r="P6443" s="12"/>
    </row>
    <row r="6444" spans="1:16" x14ac:dyDescent="0.25">
      <c r="A6444" s="35">
        <v>6443</v>
      </c>
      <c r="B6444" s="87">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28.333333333333332</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48.888888888888886</v>
      </c>
      <c r="N6444" s="12"/>
      <c r="O6444" s="12"/>
      <c r="P6444" s="12"/>
    </row>
    <row r="6445" spans="1:16" x14ac:dyDescent="0.25">
      <c r="A6445" s="35">
        <v>6444</v>
      </c>
      <c r="B6445" s="87">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28.333333333333332</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48.888888888888886</v>
      </c>
      <c r="N6445" s="12"/>
      <c r="O6445" s="12"/>
      <c r="P6445" s="12"/>
    </row>
    <row r="6446" spans="1:16" x14ac:dyDescent="0.25">
      <c r="A6446" s="35">
        <v>6445</v>
      </c>
      <c r="B6446" s="87">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28.333333333333332</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48.888888888888886</v>
      </c>
      <c r="N6446" s="12"/>
      <c r="O6446" s="12"/>
      <c r="P6446" s="12"/>
    </row>
    <row r="6447" spans="1:16" x14ac:dyDescent="0.25">
      <c r="A6447" s="35">
        <v>6446</v>
      </c>
      <c r="B6447" s="87">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28.333333333333332</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48.888888888888886</v>
      </c>
      <c r="N6447" s="12"/>
      <c r="O6447" s="12"/>
      <c r="P6447" s="12"/>
    </row>
    <row r="6448" spans="1:16" x14ac:dyDescent="0.25">
      <c r="A6448" s="35">
        <v>6447</v>
      </c>
      <c r="B6448" s="87">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19.444444444444443</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28.333333333333332</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48.888888888888886</v>
      </c>
      <c r="N6448" s="12"/>
      <c r="O6448" s="12"/>
      <c r="P6448" s="12"/>
    </row>
    <row r="6449" spans="1:16" x14ac:dyDescent="0.25">
      <c r="A6449" s="35">
        <v>6448</v>
      </c>
      <c r="B6449" s="87">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19.444444444444443</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28.333333333333332</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48.888888888888886</v>
      </c>
      <c r="N6449" s="12"/>
      <c r="O6449" s="12"/>
      <c r="P6449" s="12"/>
    </row>
    <row r="6450" spans="1:16" x14ac:dyDescent="0.25">
      <c r="A6450" s="35">
        <v>6449</v>
      </c>
      <c r="B6450" s="87">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19.444444444444443</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28.333333333333332</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48.888888888888886</v>
      </c>
      <c r="N6450" s="12"/>
      <c r="O6450" s="12"/>
      <c r="P6450" s="12"/>
    </row>
    <row r="6451" spans="1:16" x14ac:dyDescent="0.25">
      <c r="A6451" s="35">
        <v>6450</v>
      </c>
      <c r="B6451" s="87">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19.444444444444443</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48.888888888888886</v>
      </c>
      <c r="N6451" s="12"/>
      <c r="O6451" s="12"/>
      <c r="P6451" s="12"/>
    </row>
    <row r="6452" spans="1:16" x14ac:dyDescent="0.25">
      <c r="A6452" s="35">
        <v>6451</v>
      </c>
      <c r="B6452" s="87">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19.444444444444443</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48.888888888888886</v>
      </c>
      <c r="N6452" s="12"/>
      <c r="O6452" s="12"/>
      <c r="P6452" s="12"/>
    </row>
    <row r="6453" spans="1:16" x14ac:dyDescent="0.25">
      <c r="A6453" s="35">
        <v>6452</v>
      </c>
      <c r="B6453" s="87">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19.444444444444443</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48.888888888888886</v>
      </c>
      <c r="N6453" s="12"/>
      <c r="O6453" s="12"/>
      <c r="P6453" s="12"/>
    </row>
    <row r="6454" spans="1:16" x14ac:dyDescent="0.25">
      <c r="A6454" s="35">
        <v>6453</v>
      </c>
      <c r="B6454" s="87">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48.888888888888886</v>
      </c>
      <c r="N6454" s="12"/>
      <c r="O6454" s="12"/>
      <c r="P6454" s="12"/>
    </row>
    <row r="6455" spans="1:16" x14ac:dyDescent="0.25">
      <c r="A6455" s="35">
        <v>6454</v>
      </c>
      <c r="B6455" s="87">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48.888888888888886</v>
      </c>
      <c r="N6455" s="12"/>
      <c r="O6455" s="12"/>
      <c r="P6455" s="12"/>
    </row>
    <row r="6456" spans="1:16" x14ac:dyDescent="0.25">
      <c r="A6456" s="35">
        <v>6455</v>
      </c>
      <c r="B6456" s="87">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48.888888888888886</v>
      </c>
      <c r="N6456" s="12"/>
      <c r="O6456" s="12"/>
      <c r="P6456" s="12"/>
    </row>
    <row r="6457" spans="1:16" x14ac:dyDescent="0.25">
      <c r="A6457" s="35">
        <v>6456</v>
      </c>
      <c r="B6457" s="87">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48.888888888888886</v>
      </c>
      <c r="N6457" s="12"/>
      <c r="O6457" s="12"/>
      <c r="P6457" s="12"/>
    </row>
    <row r="6458" spans="1:16" x14ac:dyDescent="0.25">
      <c r="A6458" s="35">
        <v>6457</v>
      </c>
      <c r="B6458" s="87">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48.888888888888886</v>
      </c>
      <c r="N6458" s="12"/>
      <c r="O6458" s="12"/>
      <c r="P6458" s="12"/>
    </row>
    <row r="6459" spans="1:16" x14ac:dyDescent="0.25">
      <c r="A6459" s="35">
        <v>6458</v>
      </c>
      <c r="B6459" s="87">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48.888888888888886</v>
      </c>
      <c r="N6459" s="12"/>
      <c r="O6459" s="12"/>
      <c r="P6459" s="12"/>
    </row>
    <row r="6460" spans="1:16" x14ac:dyDescent="0.25">
      <c r="A6460" s="35">
        <v>6459</v>
      </c>
      <c r="B6460" s="87">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48.888888888888886</v>
      </c>
      <c r="N6460" s="12"/>
      <c r="O6460" s="12"/>
      <c r="P6460" s="12"/>
    </row>
    <row r="6461" spans="1:16" x14ac:dyDescent="0.25">
      <c r="A6461" s="35">
        <v>6460</v>
      </c>
      <c r="B6461" s="87">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48.888888888888886</v>
      </c>
      <c r="N6461" s="12"/>
      <c r="O6461" s="12"/>
      <c r="P6461" s="12"/>
    </row>
    <row r="6462" spans="1:16" x14ac:dyDescent="0.25">
      <c r="A6462" s="35">
        <v>6461</v>
      </c>
      <c r="B6462" s="87">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48.888888888888886</v>
      </c>
      <c r="N6462" s="12"/>
      <c r="O6462" s="12"/>
      <c r="P6462" s="12"/>
    </row>
    <row r="6463" spans="1:16" x14ac:dyDescent="0.25">
      <c r="A6463" s="35">
        <v>6462</v>
      </c>
      <c r="B6463" s="87">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48.888888888888886</v>
      </c>
      <c r="N6463" s="12"/>
      <c r="O6463" s="12"/>
      <c r="P6463" s="12"/>
    </row>
    <row r="6464" spans="1:16" x14ac:dyDescent="0.25">
      <c r="A6464" s="35">
        <v>6463</v>
      </c>
      <c r="B6464" s="87">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48.888888888888886</v>
      </c>
      <c r="N6464" s="12"/>
      <c r="O6464" s="12"/>
      <c r="P6464" s="12"/>
    </row>
    <row r="6465" spans="1:16" x14ac:dyDescent="0.25">
      <c r="A6465" s="35">
        <v>6464</v>
      </c>
      <c r="B6465" s="87">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28.333333333333332</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48.888888888888886</v>
      </c>
      <c r="N6465" s="12"/>
      <c r="O6465" s="12"/>
      <c r="P6465" s="12"/>
    </row>
    <row r="6466" spans="1:16" x14ac:dyDescent="0.25">
      <c r="A6466" s="35">
        <v>6465</v>
      </c>
      <c r="B6466" s="87">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28.333333333333332</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48.888888888888886</v>
      </c>
      <c r="N6466" s="12"/>
      <c r="O6466" s="12"/>
      <c r="P6466" s="12"/>
    </row>
    <row r="6467" spans="1:16" x14ac:dyDescent="0.25">
      <c r="A6467" s="35">
        <v>6466</v>
      </c>
      <c r="B6467" s="87">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28.333333333333332</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48.888888888888886</v>
      </c>
      <c r="N6467" s="12"/>
      <c r="O6467" s="12"/>
      <c r="P6467" s="12"/>
    </row>
    <row r="6468" spans="1:16" x14ac:dyDescent="0.25">
      <c r="A6468" s="35">
        <v>6467</v>
      </c>
      <c r="B6468" s="87">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28.333333333333332</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48.888888888888886</v>
      </c>
      <c r="N6468" s="12"/>
      <c r="O6468" s="12"/>
      <c r="P6468" s="12"/>
    </row>
    <row r="6469" spans="1:16" x14ac:dyDescent="0.25">
      <c r="A6469" s="35">
        <v>6468</v>
      </c>
      <c r="B6469" s="87">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28.333333333333332</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48.888888888888886</v>
      </c>
      <c r="N6469" s="12"/>
      <c r="O6469" s="12"/>
      <c r="P6469" s="12"/>
    </row>
    <row r="6470" spans="1:16" x14ac:dyDescent="0.25">
      <c r="A6470" s="35">
        <v>6469</v>
      </c>
      <c r="B6470" s="87">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28.333333333333332</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48.888888888888886</v>
      </c>
      <c r="N6470" s="12"/>
      <c r="O6470" s="12"/>
      <c r="P6470" s="12"/>
    </row>
    <row r="6471" spans="1:16" x14ac:dyDescent="0.25">
      <c r="A6471" s="35">
        <v>6470</v>
      </c>
      <c r="B6471" s="87">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28.333333333333332</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48.888888888888886</v>
      </c>
      <c r="N6471" s="12"/>
      <c r="O6471" s="12"/>
      <c r="P6471" s="12"/>
    </row>
    <row r="6472" spans="1:16" x14ac:dyDescent="0.25">
      <c r="A6472" s="35">
        <v>6471</v>
      </c>
      <c r="B6472" s="87">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19.444444444444443</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28.333333333333332</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48.888888888888886</v>
      </c>
      <c r="N6472" s="12"/>
      <c r="O6472" s="12"/>
      <c r="P6472" s="12"/>
    </row>
    <row r="6473" spans="1:16" x14ac:dyDescent="0.25">
      <c r="A6473" s="35">
        <v>6472</v>
      </c>
      <c r="B6473" s="87">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19.444444444444443</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28.333333333333332</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48.888888888888886</v>
      </c>
      <c r="N6473" s="12"/>
      <c r="O6473" s="12"/>
      <c r="P6473" s="12"/>
    </row>
    <row r="6474" spans="1:16" x14ac:dyDescent="0.25">
      <c r="A6474" s="35">
        <v>6473</v>
      </c>
      <c r="B6474" s="87">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19.444444444444443</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28.333333333333332</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48.888888888888886</v>
      </c>
      <c r="N6474" s="12"/>
      <c r="O6474" s="12"/>
      <c r="P6474" s="12"/>
    </row>
    <row r="6475" spans="1:16" x14ac:dyDescent="0.25">
      <c r="A6475" s="35">
        <v>6474</v>
      </c>
      <c r="B6475" s="87">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19.444444444444443</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48.888888888888886</v>
      </c>
      <c r="N6475" s="12"/>
      <c r="O6475" s="12"/>
      <c r="P6475" s="12"/>
    </row>
    <row r="6476" spans="1:16" x14ac:dyDescent="0.25">
      <c r="A6476" s="35">
        <v>6475</v>
      </c>
      <c r="B6476" s="87">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19.444444444444443</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48.888888888888886</v>
      </c>
      <c r="N6476" s="12"/>
      <c r="O6476" s="12"/>
      <c r="P6476" s="12"/>
    </row>
    <row r="6477" spans="1:16" x14ac:dyDescent="0.25">
      <c r="A6477" s="35">
        <v>6476</v>
      </c>
      <c r="B6477" s="87">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19.444444444444443</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48.888888888888886</v>
      </c>
      <c r="N6477" s="12"/>
      <c r="O6477" s="12"/>
      <c r="P6477" s="12"/>
    </row>
    <row r="6478" spans="1:16" x14ac:dyDescent="0.25">
      <c r="A6478" s="35">
        <v>6477</v>
      </c>
      <c r="B6478" s="87">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48.888888888888886</v>
      </c>
      <c r="N6478" s="12"/>
      <c r="O6478" s="12"/>
      <c r="P6478" s="12"/>
    </row>
    <row r="6479" spans="1:16" x14ac:dyDescent="0.25">
      <c r="A6479" s="35">
        <v>6478</v>
      </c>
      <c r="B6479" s="87">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48.888888888888886</v>
      </c>
      <c r="N6479" s="12"/>
      <c r="O6479" s="12"/>
      <c r="P6479" s="12"/>
    </row>
    <row r="6480" spans="1:16" x14ac:dyDescent="0.25">
      <c r="A6480" s="35">
        <v>6479</v>
      </c>
      <c r="B6480" s="87">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48.888888888888886</v>
      </c>
      <c r="N6480" s="12"/>
      <c r="O6480" s="12"/>
      <c r="P6480" s="12"/>
    </row>
    <row r="6481" spans="1:16" x14ac:dyDescent="0.25">
      <c r="A6481" s="35">
        <v>6480</v>
      </c>
      <c r="B6481" s="87">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48.888888888888886</v>
      </c>
      <c r="N6481" s="12"/>
      <c r="O6481" s="12"/>
      <c r="P6481" s="12"/>
    </row>
    <row r="6482" spans="1:16" x14ac:dyDescent="0.25">
      <c r="A6482" s="35">
        <v>6481</v>
      </c>
      <c r="B6482" s="87">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48.888888888888886</v>
      </c>
      <c r="N6482" s="12"/>
      <c r="O6482" s="12"/>
      <c r="P6482" s="12"/>
    </row>
    <row r="6483" spans="1:16" x14ac:dyDescent="0.25">
      <c r="A6483" s="35">
        <v>6482</v>
      </c>
      <c r="B6483" s="87">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48.888888888888886</v>
      </c>
      <c r="N6483" s="12"/>
      <c r="O6483" s="12"/>
      <c r="P6483" s="12"/>
    </row>
    <row r="6484" spans="1:16" x14ac:dyDescent="0.25">
      <c r="A6484" s="35">
        <v>6483</v>
      </c>
      <c r="B6484" s="87">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48.888888888888886</v>
      </c>
      <c r="N6484" s="12"/>
      <c r="O6484" s="12"/>
      <c r="P6484" s="12"/>
    </row>
    <row r="6485" spans="1:16" x14ac:dyDescent="0.25">
      <c r="A6485" s="35">
        <v>6484</v>
      </c>
      <c r="B6485" s="87">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48.888888888888886</v>
      </c>
      <c r="N6485" s="12"/>
      <c r="O6485" s="12"/>
      <c r="P6485" s="12"/>
    </row>
    <row r="6486" spans="1:16" x14ac:dyDescent="0.25">
      <c r="A6486" s="35">
        <v>6485</v>
      </c>
      <c r="B6486" s="87">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48.888888888888886</v>
      </c>
      <c r="N6486" s="12"/>
      <c r="O6486" s="12"/>
      <c r="P6486" s="12"/>
    </row>
    <row r="6487" spans="1:16" x14ac:dyDescent="0.25">
      <c r="A6487" s="35">
        <v>6486</v>
      </c>
      <c r="B6487" s="87">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48.888888888888886</v>
      </c>
      <c r="N6487" s="12"/>
      <c r="O6487" s="12"/>
      <c r="P6487" s="12"/>
    </row>
    <row r="6488" spans="1:16" x14ac:dyDescent="0.25">
      <c r="A6488" s="35">
        <v>6487</v>
      </c>
      <c r="B6488" s="87">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48.888888888888886</v>
      </c>
      <c r="N6488" s="12"/>
      <c r="O6488" s="12"/>
      <c r="P6488" s="12"/>
    </row>
    <row r="6489" spans="1:16" x14ac:dyDescent="0.25">
      <c r="A6489" s="35">
        <v>6488</v>
      </c>
      <c r="B6489" s="87">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28.333333333333332</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48.888888888888886</v>
      </c>
      <c r="N6489" s="12"/>
      <c r="O6489" s="12"/>
      <c r="P6489" s="12"/>
    </row>
    <row r="6490" spans="1:16" x14ac:dyDescent="0.25">
      <c r="A6490" s="35">
        <v>6489</v>
      </c>
      <c r="B6490" s="87">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28.333333333333332</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48.888888888888886</v>
      </c>
      <c r="N6490" s="12"/>
      <c r="O6490" s="12"/>
      <c r="P6490" s="12"/>
    </row>
    <row r="6491" spans="1:16" x14ac:dyDescent="0.25">
      <c r="A6491" s="35">
        <v>6490</v>
      </c>
      <c r="B6491" s="87">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28.333333333333332</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48.888888888888886</v>
      </c>
      <c r="N6491" s="12"/>
      <c r="O6491" s="12"/>
      <c r="P6491" s="12"/>
    </row>
    <row r="6492" spans="1:16" x14ac:dyDescent="0.25">
      <c r="A6492" s="35">
        <v>6491</v>
      </c>
      <c r="B6492" s="87">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28.333333333333332</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48.888888888888886</v>
      </c>
      <c r="N6492" s="12"/>
      <c r="O6492" s="12"/>
      <c r="P6492" s="12"/>
    </row>
    <row r="6493" spans="1:16" x14ac:dyDescent="0.25">
      <c r="A6493" s="35">
        <v>6492</v>
      </c>
      <c r="B6493" s="87">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28.333333333333332</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48.888888888888886</v>
      </c>
      <c r="N6493" s="12"/>
      <c r="O6493" s="12"/>
      <c r="P6493" s="12"/>
    </row>
    <row r="6494" spans="1:16" x14ac:dyDescent="0.25">
      <c r="A6494" s="35">
        <v>6493</v>
      </c>
      <c r="B6494" s="87">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28.333333333333332</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48.888888888888886</v>
      </c>
      <c r="N6494" s="12"/>
      <c r="O6494" s="12"/>
      <c r="P6494" s="12"/>
    </row>
    <row r="6495" spans="1:16" x14ac:dyDescent="0.25">
      <c r="A6495" s="35">
        <v>6494</v>
      </c>
      <c r="B6495" s="87">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28.333333333333332</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48.888888888888886</v>
      </c>
      <c r="N6495" s="12"/>
      <c r="O6495" s="12"/>
      <c r="P6495" s="12"/>
    </row>
    <row r="6496" spans="1:16" x14ac:dyDescent="0.25">
      <c r="A6496" s="35">
        <v>6495</v>
      </c>
      <c r="B6496" s="87">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19.444444444444443</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28.333333333333332</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48.888888888888886</v>
      </c>
      <c r="N6496" s="12"/>
      <c r="O6496" s="12"/>
      <c r="P6496" s="12"/>
    </row>
    <row r="6497" spans="1:16" x14ac:dyDescent="0.25">
      <c r="A6497" s="35">
        <v>6496</v>
      </c>
      <c r="B6497" s="87">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19.444444444444443</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28.333333333333332</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48.888888888888886</v>
      </c>
      <c r="N6497" s="12"/>
      <c r="O6497" s="12"/>
      <c r="P6497" s="12"/>
    </row>
    <row r="6498" spans="1:16" x14ac:dyDescent="0.25">
      <c r="A6498" s="35">
        <v>6497</v>
      </c>
      <c r="B6498" s="87">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19.444444444444443</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28.333333333333332</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48.888888888888886</v>
      </c>
      <c r="N6498" s="12"/>
      <c r="O6498" s="12"/>
      <c r="P6498" s="12"/>
    </row>
    <row r="6499" spans="1:16" x14ac:dyDescent="0.25">
      <c r="A6499" s="35">
        <v>6498</v>
      </c>
      <c r="B6499" s="87">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19.444444444444443</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48.888888888888886</v>
      </c>
      <c r="N6499" s="12"/>
      <c r="O6499" s="12"/>
      <c r="P6499" s="12"/>
    </row>
    <row r="6500" spans="1:16" x14ac:dyDescent="0.25">
      <c r="A6500" s="35">
        <v>6499</v>
      </c>
      <c r="B6500" s="87">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19.444444444444443</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48.888888888888886</v>
      </c>
      <c r="N6500" s="12"/>
      <c r="O6500" s="12"/>
      <c r="P6500" s="12"/>
    </row>
    <row r="6501" spans="1:16" x14ac:dyDescent="0.25">
      <c r="A6501" s="35">
        <v>6500</v>
      </c>
      <c r="B6501" s="87">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19.444444444444443</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48.888888888888886</v>
      </c>
      <c r="N6501" s="12"/>
      <c r="O6501" s="12"/>
      <c r="P6501" s="12"/>
    </row>
    <row r="6502" spans="1:16" x14ac:dyDescent="0.25">
      <c r="A6502" s="35">
        <v>6501</v>
      </c>
      <c r="B6502" s="87">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48.888888888888886</v>
      </c>
      <c r="N6502" s="12"/>
      <c r="O6502" s="12"/>
      <c r="P6502" s="12"/>
    </row>
    <row r="6503" spans="1:16" x14ac:dyDescent="0.25">
      <c r="A6503" s="35">
        <v>6502</v>
      </c>
      <c r="B6503" s="87">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48.888888888888886</v>
      </c>
      <c r="N6503" s="12"/>
      <c r="O6503" s="12"/>
      <c r="P6503" s="12"/>
    </row>
    <row r="6504" spans="1:16" x14ac:dyDescent="0.25">
      <c r="A6504" s="35">
        <v>6503</v>
      </c>
      <c r="B6504" s="87">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48.888888888888886</v>
      </c>
      <c r="N6504" s="12"/>
      <c r="O6504" s="12"/>
      <c r="P6504" s="12"/>
    </row>
    <row r="6505" spans="1:16" x14ac:dyDescent="0.25">
      <c r="A6505" s="35">
        <v>6504</v>
      </c>
      <c r="B6505" s="87">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48.888888888888886</v>
      </c>
      <c r="N6505" s="12"/>
      <c r="O6505" s="12"/>
      <c r="P6505" s="12"/>
    </row>
    <row r="6506" spans="1:16" x14ac:dyDescent="0.25">
      <c r="A6506" s="35">
        <v>6505</v>
      </c>
      <c r="B6506" s="87">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48.888888888888886</v>
      </c>
      <c r="N6506" s="12"/>
      <c r="O6506" s="12"/>
      <c r="P6506" s="12"/>
    </row>
    <row r="6507" spans="1:16" x14ac:dyDescent="0.25">
      <c r="A6507" s="35">
        <v>6506</v>
      </c>
      <c r="B6507" s="87">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48.888888888888886</v>
      </c>
      <c r="N6507" s="12"/>
      <c r="O6507" s="12"/>
      <c r="P6507" s="12"/>
    </row>
    <row r="6508" spans="1:16" x14ac:dyDescent="0.25">
      <c r="A6508" s="35">
        <v>6507</v>
      </c>
      <c r="B6508" s="87">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48.888888888888886</v>
      </c>
      <c r="N6508" s="12"/>
      <c r="O6508" s="12"/>
      <c r="P6508" s="12"/>
    </row>
    <row r="6509" spans="1:16" x14ac:dyDescent="0.25">
      <c r="A6509" s="35">
        <v>6508</v>
      </c>
      <c r="B6509" s="87">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48.888888888888886</v>
      </c>
      <c r="N6509" s="12"/>
      <c r="O6509" s="12"/>
      <c r="P6509" s="12"/>
    </row>
    <row r="6510" spans="1:16" x14ac:dyDescent="0.25">
      <c r="A6510" s="35">
        <v>6509</v>
      </c>
      <c r="B6510" s="87">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48.888888888888886</v>
      </c>
      <c r="N6510" s="12"/>
      <c r="O6510" s="12"/>
      <c r="P6510" s="12"/>
    </row>
    <row r="6511" spans="1:16" x14ac:dyDescent="0.25">
      <c r="A6511" s="35">
        <v>6510</v>
      </c>
      <c r="B6511" s="87">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48.888888888888886</v>
      </c>
      <c r="N6511" s="12"/>
      <c r="O6511" s="12"/>
      <c r="P6511" s="12"/>
    </row>
    <row r="6512" spans="1:16" x14ac:dyDescent="0.25">
      <c r="A6512" s="35">
        <v>6511</v>
      </c>
      <c r="B6512" s="87">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48.888888888888886</v>
      </c>
      <c r="N6512" s="12"/>
      <c r="O6512" s="12"/>
      <c r="P6512" s="12"/>
    </row>
    <row r="6513" spans="1:16" x14ac:dyDescent="0.25">
      <c r="A6513" s="35">
        <v>6512</v>
      </c>
      <c r="B6513" s="87">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28.333333333333332</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48.888888888888886</v>
      </c>
      <c r="N6513" s="12"/>
      <c r="O6513" s="12"/>
      <c r="P6513" s="12"/>
    </row>
    <row r="6514" spans="1:16" x14ac:dyDescent="0.25">
      <c r="A6514" s="35">
        <v>6513</v>
      </c>
      <c r="B6514" s="87">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28.333333333333332</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48.888888888888886</v>
      </c>
      <c r="N6514" s="12"/>
      <c r="O6514" s="12"/>
      <c r="P6514" s="12"/>
    </row>
    <row r="6515" spans="1:16" x14ac:dyDescent="0.25">
      <c r="A6515" s="35">
        <v>6514</v>
      </c>
      <c r="B6515" s="87">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28.333333333333332</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48.888888888888886</v>
      </c>
      <c r="N6515" s="12"/>
      <c r="O6515" s="12"/>
      <c r="P6515" s="12"/>
    </row>
    <row r="6516" spans="1:16" x14ac:dyDescent="0.25">
      <c r="A6516" s="35">
        <v>6515</v>
      </c>
      <c r="B6516" s="87">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28.333333333333332</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48.888888888888886</v>
      </c>
      <c r="N6516" s="12"/>
      <c r="O6516" s="12"/>
      <c r="P6516" s="12"/>
    </row>
    <row r="6517" spans="1:16" x14ac:dyDescent="0.25">
      <c r="A6517" s="35">
        <v>6516</v>
      </c>
      <c r="B6517" s="87">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28.333333333333332</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48.888888888888886</v>
      </c>
      <c r="N6517" s="12"/>
      <c r="O6517" s="12"/>
      <c r="P6517" s="12"/>
    </row>
    <row r="6518" spans="1:16" x14ac:dyDescent="0.25">
      <c r="A6518" s="35">
        <v>6517</v>
      </c>
      <c r="B6518" s="87">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28.333333333333332</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48.888888888888886</v>
      </c>
      <c r="N6518" s="12"/>
      <c r="O6518" s="12"/>
      <c r="P6518" s="12"/>
    </row>
    <row r="6519" spans="1:16" x14ac:dyDescent="0.25">
      <c r="A6519" s="35">
        <v>6518</v>
      </c>
      <c r="B6519" s="87">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28.333333333333332</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48.888888888888886</v>
      </c>
      <c r="N6519" s="12"/>
      <c r="O6519" s="12"/>
      <c r="P6519" s="12"/>
    </row>
    <row r="6520" spans="1:16" x14ac:dyDescent="0.25">
      <c r="A6520" s="35">
        <v>6519</v>
      </c>
      <c r="B6520" s="87">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19.444444444444443</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28.333333333333332</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48.888888888888886</v>
      </c>
      <c r="N6520" s="12"/>
      <c r="O6520" s="12"/>
      <c r="P6520" s="12"/>
    </row>
    <row r="6521" spans="1:16" x14ac:dyDescent="0.25">
      <c r="A6521" s="35">
        <v>6520</v>
      </c>
      <c r="B6521" s="87">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19.444444444444443</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28.333333333333332</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48.888888888888886</v>
      </c>
      <c r="N6521" s="12"/>
      <c r="O6521" s="12"/>
      <c r="P6521" s="12"/>
    </row>
    <row r="6522" spans="1:16" x14ac:dyDescent="0.25">
      <c r="A6522" s="35">
        <v>6521</v>
      </c>
      <c r="B6522" s="87">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19.444444444444443</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28.333333333333332</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48.888888888888886</v>
      </c>
      <c r="N6522" s="12"/>
      <c r="O6522" s="12"/>
      <c r="P6522" s="12"/>
    </row>
    <row r="6523" spans="1:16" x14ac:dyDescent="0.25">
      <c r="A6523" s="35">
        <v>6522</v>
      </c>
      <c r="B6523" s="87">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19.444444444444443</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48.888888888888886</v>
      </c>
      <c r="N6523" s="12"/>
      <c r="O6523" s="12"/>
      <c r="P6523" s="12"/>
    </row>
    <row r="6524" spans="1:16" x14ac:dyDescent="0.25">
      <c r="A6524" s="35">
        <v>6523</v>
      </c>
      <c r="B6524" s="87">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19.444444444444443</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48.888888888888886</v>
      </c>
      <c r="N6524" s="12"/>
      <c r="O6524" s="12"/>
      <c r="P6524" s="12"/>
    </row>
    <row r="6525" spans="1:16" x14ac:dyDescent="0.25">
      <c r="A6525" s="35">
        <v>6524</v>
      </c>
      <c r="B6525" s="87">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19.444444444444443</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48.888888888888886</v>
      </c>
      <c r="N6525" s="12"/>
      <c r="O6525" s="12"/>
      <c r="P6525" s="12"/>
    </row>
    <row r="6526" spans="1:16" x14ac:dyDescent="0.25">
      <c r="A6526" s="35">
        <v>6525</v>
      </c>
      <c r="B6526" s="87">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48.888888888888886</v>
      </c>
      <c r="N6526" s="12"/>
      <c r="O6526" s="12"/>
      <c r="P6526" s="12"/>
    </row>
    <row r="6527" spans="1:16" x14ac:dyDescent="0.25">
      <c r="A6527" s="35">
        <v>6526</v>
      </c>
      <c r="B6527" s="87">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48.888888888888886</v>
      </c>
      <c r="N6527" s="12"/>
      <c r="O6527" s="12"/>
      <c r="P6527" s="12"/>
    </row>
    <row r="6528" spans="1:16" x14ac:dyDescent="0.25">
      <c r="A6528" s="35">
        <v>6527</v>
      </c>
      <c r="B6528" s="87">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48.888888888888886</v>
      </c>
      <c r="N6528" s="12"/>
      <c r="O6528" s="12"/>
      <c r="P6528" s="12"/>
    </row>
    <row r="6529" spans="1:16" x14ac:dyDescent="0.25">
      <c r="A6529" s="35">
        <v>6528</v>
      </c>
      <c r="B6529" s="87">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48.888888888888886</v>
      </c>
      <c r="N6529" s="12"/>
      <c r="O6529" s="12"/>
      <c r="P6529" s="12"/>
    </row>
    <row r="6530" spans="1:16" x14ac:dyDescent="0.25">
      <c r="A6530" s="35">
        <v>6529</v>
      </c>
      <c r="B6530" s="87">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48.888888888888886</v>
      </c>
      <c r="N6530" s="12"/>
      <c r="O6530" s="12"/>
      <c r="P6530" s="12"/>
    </row>
    <row r="6531" spans="1:16" x14ac:dyDescent="0.25">
      <c r="A6531" s="35">
        <v>6530</v>
      </c>
      <c r="B6531" s="87">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48.888888888888886</v>
      </c>
      <c r="N6531" s="12"/>
      <c r="O6531" s="12"/>
      <c r="P6531" s="12"/>
    </row>
    <row r="6532" spans="1:16" x14ac:dyDescent="0.25">
      <c r="A6532" s="35">
        <v>6531</v>
      </c>
      <c r="B6532" s="87">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48.888888888888886</v>
      </c>
      <c r="N6532" s="12"/>
      <c r="O6532" s="12"/>
      <c r="P6532" s="12"/>
    </row>
    <row r="6533" spans="1:16" x14ac:dyDescent="0.25">
      <c r="A6533" s="35">
        <v>6532</v>
      </c>
      <c r="B6533" s="87">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48.888888888888886</v>
      </c>
      <c r="N6533" s="12"/>
      <c r="O6533" s="12"/>
      <c r="P6533" s="12"/>
    </row>
    <row r="6534" spans="1:16" x14ac:dyDescent="0.25">
      <c r="A6534" s="35">
        <v>6533</v>
      </c>
      <c r="B6534" s="87">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48.888888888888886</v>
      </c>
      <c r="N6534" s="12"/>
      <c r="O6534" s="12"/>
      <c r="P6534" s="12"/>
    </row>
    <row r="6535" spans="1:16" x14ac:dyDescent="0.25">
      <c r="A6535" s="35">
        <v>6534</v>
      </c>
      <c r="B6535" s="87">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48.888888888888886</v>
      </c>
      <c r="N6535" s="12"/>
      <c r="O6535" s="12"/>
      <c r="P6535" s="12"/>
    </row>
    <row r="6536" spans="1:16" x14ac:dyDescent="0.25">
      <c r="A6536" s="35">
        <v>6535</v>
      </c>
      <c r="B6536" s="87">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48.888888888888886</v>
      </c>
      <c r="N6536" s="12"/>
      <c r="O6536" s="12"/>
      <c r="P6536" s="12"/>
    </row>
    <row r="6537" spans="1:16" x14ac:dyDescent="0.25">
      <c r="A6537" s="35">
        <v>6536</v>
      </c>
      <c r="B6537" s="87">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28.333333333333332</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48.888888888888886</v>
      </c>
      <c r="N6537" s="12"/>
      <c r="O6537" s="12"/>
      <c r="P6537" s="12"/>
    </row>
    <row r="6538" spans="1:16" x14ac:dyDescent="0.25">
      <c r="A6538" s="35">
        <v>6537</v>
      </c>
      <c r="B6538" s="87">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28.333333333333332</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48.888888888888886</v>
      </c>
      <c r="N6538" s="12"/>
      <c r="O6538" s="12"/>
      <c r="P6538" s="12"/>
    </row>
    <row r="6539" spans="1:16" x14ac:dyDescent="0.25">
      <c r="A6539" s="35">
        <v>6538</v>
      </c>
      <c r="B6539" s="87">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28.333333333333332</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48.888888888888886</v>
      </c>
      <c r="N6539" s="12"/>
      <c r="O6539" s="12"/>
      <c r="P6539" s="12"/>
    </row>
    <row r="6540" spans="1:16" x14ac:dyDescent="0.25">
      <c r="A6540" s="35">
        <v>6539</v>
      </c>
      <c r="B6540" s="87">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28.333333333333332</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48.888888888888886</v>
      </c>
      <c r="N6540" s="12"/>
      <c r="O6540" s="12"/>
      <c r="P6540" s="12"/>
    </row>
    <row r="6541" spans="1:16" x14ac:dyDescent="0.25">
      <c r="A6541" s="35">
        <v>6540</v>
      </c>
      <c r="B6541" s="87">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28.333333333333332</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48.888888888888886</v>
      </c>
      <c r="N6541" s="12"/>
      <c r="O6541" s="12"/>
      <c r="P6541" s="12"/>
    </row>
    <row r="6542" spans="1:16" x14ac:dyDescent="0.25">
      <c r="A6542" s="35">
        <v>6541</v>
      </c>
      <c r="B6542" s="87">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28.333333333333332</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48.888888888888886</v>
      </c>
      <c r="N6542" s="12"/>
      <c r="O6542" s="12"/>
      <c r="P6542" s="12"/>
    </row>
    <row r="6543" spans="1:16" x14ac:dyDescent="0.25">
      <c r="A6543" s="35">
        <v>6542</v>
      </c>
      <c r="B6543" s="87">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28.333333333333332</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48.888888888888886</v>
      </c>
      <c r="N6543" s="12"/>
      <c r="O6543" s="12"/>
      <c r="P6543" s="12"/>
    </row>
    <row r="6544" spans="1:16" x14ac:dyDescent="0.25">
      <c r="A6544" s="35">
        <v>6543</v>
      </c>
      <c r="B6544" s="87">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19.444444444444443</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28.333333333333332</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48.888888888888886</v>
      </c>
      <c r="N6544" s="12"/>
      <c r="O6544" s="12"/>
      <c r="P6544" s="12"/>
    </row>
    <row r="6545" spans="1:16" x14ac:dyDescent="0.25">
      <c r="A6545" s="35">
        <v>6544</v>
      </c>
      <c r="B6545" s="87">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19.444444444444443</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28.333333333333332</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48.888888888888886</v>
      </c>
      <c r="N6545" s="12"/>
      <c r="O6545" s="12"/>
      <c r="P6545" s="12"/>
    </row>
    <row r="6546" spans="1:16" x14ac:dyDescent="0.25">
      <c r="A6546" s="35">
        <v>6545</v>
      </c>
      <c r="B6546" s="87">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19.444444444444443</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28.333333333333332</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48.888888888888886</v>
      </c>
      <c r="N6546" s="12"/>
      <c r="O6546" s="12"/>
      <c r="P6546" s="12"/>
    </row>
    <row r="6547" spans="1:16" x14ac:dyDescent="0.25">
      <c r="A6547" s="35">
        <v>6546</v>
      </c>
      <c r="B6547" s="87">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19.444444444444443</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48.888888888888886</v>
      </c>
      <c r="N6547" s="12"/>
      <c r="O6547" s="12"/>
      <c r="P6547" s="12"/>
    </row>
    <row r="6548" spans="1:16" x14ac:dyDescent="0.25">
      <c r="A6548" s="35">
        <v>6547</v>
      </c>
      <c r="B6548" s="87">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19.444444444444443</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48.888888888888886</v>
      </c>
      <c r="N6548" s="12"/>
      <c r="O6548" s="12"/>
      <c r="P6548" s="12"/>
    </row>
    <row r="6549" spans="1:16" x14ac:dyDescent="0.25">
      <c r="A6549" s="35">
        <v>6548</v>
      </c>
      <c r="B6549" s="87">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19.444444444444443</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48.888888888888886</v>
      </c>
      <c r="N6549" s="12"/>
      <c r="O6549" s="12"/>
      <c r="P6549" s="12"/>
    </row>
    <row r="6550" spans="1:16" x14ac:dyDescent="0.25">
      <c r="A6550" s="35">
        <v>6549</v>
      </c>
      <c r="B6550" s="87">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48.888888888888886</v>
      </c>
      <c r="N6550" s="12"/>
      <c r="O6550" s="12"/>
      <c r="P6550" s="12"/>
    </row>
    <row r="6551" spans="1:16" x14ac:dyDescent="0.25">
      <c r="A6551" s="35">
        <v>6550</v>
      </c>
      <c r="B6551" s="87">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48.888888888888886</v>
      </c>
      <c r="N6551" s="12"/>
      <c r="O6551" s="12"/>
      <c r="P6551" s="12"/>
    </row>
    <row r="6552" spans="1:16" x14ac:dyDescent="0.25">
      <c r="A6552" s="35">
        <v>6551</v>
      </c>
      <c r="B6552" s="87">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48.888888888888886</v>
      </c>
      <c r="N6552" s="12"/>
      <c r="O6552" s="12"/>
      <c r="P6552" s="12"/>
    </row>
    <row r="6553" spans="1:16" x14ac:dyDescent="0.25">
      <c r="A6553" s="35">
        <v>6552</v>
      </c>
      <c r="B6553" s="87">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48.888888888888886</v>
      </c>
      <c r="N6553" s="12"/>
      <c r="O6553" s="12"/>
      <c r="P6553" s="12"/>
    </row>
    <row r="6554" spans="1:16" x14ac:dyDescent="0.25">
      <c r="A6554" s="35">
        <v>6553</v>
      </c>
      <c r="B6554" s="87">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48.888888888888886</v>
      </c>
      <c r="N6554" s="12"/>
      <c r="O6554" s="12"/>
      <c r="P6554" s="12"/>
    </row>
    <row r="6555" spans="1:16" x14ac:dyDescent="0.25">
      <c r="A6555" s="35">
        <v>6554</v>
      </c>
      <c r="B6555" s="87">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48.888888888888886</v>
      </c>
      <c r="N6555" s="12"/>
      <c r="O6555" s="12"/>
      <c r="P6555" s="12"/>
    </row>
    <row r="6556" spans="1:16" x14ac:dyDescent="0.25">
      <c r="A6556" s="35">
        <v>6555</v>
      </c>
      <c r="B6556" s="87">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48.888888888888886</v>
      </c>
      <c r="N6556" s="12"/>
      <c r="O6556" s="12"/>
      <c r="P6556" s="12"/>
    </row>
    <row r="6557" spans="1:16" x14ac:dyDescent="0.25">
      <c r="A6557" s="35">
        <v>6556</v>
      </c>
      <c r="B6557" s="87">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48.888888888888886</v>
      </c>
      <c r="N6557" s="12"/>
      <c r="O6557" s="12"/>
      <c r="P6557" s="12"/>
    </row>
    <row r="6558" spans="1:16" x14ac:dyDescent="0.25">
      <c r="A6558" s="35">
        <v>6557</v>
      </c>
      <c r="B6558" s="87">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48.888888888888886</v>
      </c>
      <c r="N6558" s="12"/>
      <c r="O6558" s="12"/>
      <c r="P6558" s="12"/>
    </row>
    <row r="6559" spans="1:16" x14ac:dyDescent="0.25">
      <c r="A6559" s="35">
        <v>6558</v>
      </c>
      <c r="B6559" s="87">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48.888888888888886</v>
      </c>
      <c r="N6559" s="12"/>
      <c r="O6559" s="12"/>
      <c r="P6559" s="12"/>
    </row>
    <row r="6560" spans="1:16" x14ac:dyDescent="0.25">
      <c r="A6560" s="35">
        <v>6559</v>
      </c>
      <c r="B6560" s="87">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48.888888888888886</v>
      </c>
      <c r="N6560" s="12"/>
      <c r="O6560" s="12"/>
      <c r="P6560" s="12"/>
    </row>
    <row r="6561" spans="1:16" x14ac:dyDescent="0.25">
      <c r="A6561" s="35">
        <v>6560</v>
      </c>
      <c r="B6561" s="87">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28.333333333333332</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48.888888888888886</v>
      </c>
      <c r="N6561" s="12"/>
      <c r="O6561" s="12"/>
      <c r="P6561" s="12"/>
    </row>
    <row r="6562" spans="1:16" x14ac:dyDescent="0.25">
      <c r="A6562" s="35">
        <v>6561</v>
      </c>
      <c r="B6562" s="87">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28.333333333333332</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48.888888888888886</v>
      </c>
      <c r="N6562" s="12"/>
      <c r="O6562" s="12"/>
      <c r="P6562" s="12"/>
    </row>
    <row r="6563" spans="1:16" x14ac:dyDescent="0.25">
      <c r="A6563" s="35">
        <v>6562</v>
      </c>
      <c r="B6563" s="87">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28.333333333333332</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48.888888888888886</v>
      </c>
      <c r="N6563" s="12"/>
      <c r="O6563" s="12"/>
      <c r="P6563" s="12"/>
    </row>
    <row r="6564" spans="1:16" x14ac:dyDescent="0.25">
      <c r="A6564" s="35">
        <v>6563</v>
      </c>
      <c r="B6564" s="87">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28.333333333333332</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48.888888888888886</v>
      </c>
      <c r="N6564" s="12"/>
      <c r="O6564" s="12"/>
      <c r="P6564" s="12"/>
    </row>
    <row r="6565" spans="1:16" x14ac:dyDescent="0.25">
      <c r="A6565" s="35">
        <v>6564</v>
      </c>
      <c r="B6565" s="87">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28.333333333333332</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48.888888888888886</v>
      </c>
      <c r="N6565" s="12"/>
      <c r="O6565" s="12"/>
      <c r="P6565" s="12"/>
    </row>
    <row r="6566" spans="1:16" x14ac:dyDescent="0.25">
      <c r="A6566" s="35">
        <v>6565</v>
      </c>
      <c r="B6566" s="87">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28.333333333333332</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48.888888888888886</v>
      </c>
      <c r="N6566" s="12"/>
      <c r="O6566" s="12"/>
      <c r="P6566" s="12"/>
    </row>
    <row r="6567" spans="1:16" x14ac:dyDescent="0.25">
      <c r="A6567" s="35">
        <v>6566</v>
      </c>
      <c r="B6567" s="87">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28.333333333333332</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48.888888888888886</v>
      </c>
      <c r="N6567" s="12"/>
      <c r="O6567" s="12"/>
      <c r="P6567" s="12"/>
    </row>
    <row r="6568" spans="1:16" x14ac:dyDescent="0.25">
      <c r="A6568" s="35">
        <v>6567</v>
      </c>
      <c r="B6568" s="87">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19.444444444444443</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28.333333333333332</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48.888888888888886</v>
      </c>
      <c r="N6568" s="12"/>
      <c r="O6568" s="12"/>
      <c r="P6568" s="12"/>
    </row>
    <row r="6569" spans="1:16" x14ac:dyDescent="0.25">
      <c r="A6569" s="35">
        <v>6568</v>
      </c>
      <c r="B6569" s="87">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19.444444444444443</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28.333333333333332</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48.888888888888886</v>
      </c>
      <c r="N6569" s="12"/>
      <c r="O6569" s="12"/>
      <c r="P6569" s="12"/>
    </row>
    <row r="6570" spans="1:16" x14ac:dyDescent="0.25">
      <c r="A6570" s="35">
        <v>6569</v>
      </c>
      <c r="B6570" s="87">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19.444444444444443</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28.333333333333332</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48.888888888888886</v>
      </c>
      <c r="N6570" s="12"/>
      <c r="O6570" s="12"/>
      <c r="P6570" s="12"/>
    </row>
    <row r="6571" spans="1:16" x14ac:dyDescent="0.25">
      <c r="A6571" s="35">
        <v>6570</v>
      </c>
      <c r="B6571" s="87">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19.444444444444443</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48.888888888888886</v>
      </c>
      <c r="N6571" s="12"/>
      <c r="O6571" s="12"/>
      <c r="P6571" s="12"/>
    </row>
    <row r="6572" spans="1:16" x14ac:dyDescent="0.25">
      <c r="A6572" s="35">
        <v>6571</v>
      </c>
      <c r="B6572" s="87">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19.444444444444443</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48.888888888888886</v>
      </c>
      <c r="N6572" s="12"/>
      <c r="O6572" s="12"/>
      <c r="P6572" s="12"/>
    </row>
    <row r="6573" spans="1:16" x14ac:dyDescent="0.25">
      <c r="A6573" s="35">
        <v>6572</v>
      </c>
      <c r="B6573" s="87">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19.444444444444443</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48.888888888888886</v>
      </c>
      <c r="N6573" s="12"/>
      <c r="O6573" s="12"/>
      <c r="P6573" s="12"/>
    </row>
    <row r="6574" spans="1:16" x14ac:dyDescent="0.25">
      <c r="A6574" s="35">
        <v>6573</v>
      </c>
      <c r="B6574" s="87">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48.888888888888886</v>
      </c>
      <c r="N6574" s="12"/>
      <c r="O6574" s="12"/>
      <c r="P6574" s="12"/>
    </row>
    <row r="6575" spans="1:16" x14ac:dyDescent="0.25">
      <c r="A6575" s="35">
        <v>6574</v>
      </c>
      <c r="B6575" s="87">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48.888888888888886</v>
      </c>
      <c r="N6575" s="12"/>
      <c r="O6575" s="12"/>
      <c r="P6575" s="12"/>
    </row>
    <row r="6576" spans="1:16" x14ac:dyDescent="0.25">
      <c r="A6576" s="35">
        <v>6575</v>
      </c>
      <c r="B6576" s="87">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48.888888888888886</v>
      </c>
      <c r="N6576" s="12"/>
      <c r="O6576" s="12"/>
      <c r="P6576" s="12"/>
    </row>
    <row r="6577" spans="1:16" x14ac:dyDescent="0.25">
      <c r="A6577" s="35">
        <v>6576</v>
      </c>
      <c r="B6577" s="87">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48.888888888888886</v>
      </c>
      <c r="N6577" s="12"/>
      <c r="O6577" s="12"/>
      <c r="P6577" s="12"/>
    </row>
    <row r="6578" spans="1:16" x14ac:dyDescent="0.25">
      <c r="A6578" s="35">
        <v>6577</v>
      </c>
      <c r="B6578" s="87">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48.888888888888886</v>
      </c>
      <c r="N6578" s="12"/>
      <c r="O6578" s="12"/>
      <c r="P6578" s="12"/>
    </row>
    <row r="6579" spans="1:16" x14ac:dyDescent="0.25">
      <c r="A6579" s="35">
        <v>6578</v>
      </c>
      <c r="B6579" s="87">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48.888888888888886</v>
      </c>
      <c r="N6579" s="12"/>
      <c r="O6579" s="12"/>
      <c r="P6579" s="12"/>
    </row>
    <row r="6580" spans="1:16" x14ac:dyDescent="0.25">
      <c r="A6580" s="35">
        <v>6579</v>
      </c>
      <c r="B6580" s="87">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48.888888888888886</v>
      </c>
      <c r="N6580" s="12"/>
      <c r="O6580" s="12"/>
      <c r="P6580" s="12"/>
    </row>
    <row r="6581" spans="1:16" x14ac:dyDescent="0.25">
      <c r="A6581" s="35">
        <v>6580</v>
      </c>
      <c r="B6581" s="87">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48.888888888888886</v>
      </c>
      <c r="N6581" s="12"/>
      <c r="O6581" s="12"/>
      <c r="P6581" s="12"/>
    </row>
    <row r="6582" spans="1:16" x14ac:dyDescent="0.25">
      <c r="A6582" s="35">
        <v>6581</v>
      </c>
      <c r="B6582" s="87">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48.888888888888886</v>
      </c>
      <c r="N6582" s="12"/>
      <c r="O6582" s="12"/>
      <c r="P6582" s="12"/>
    </row>
    <row r="6583" spans="1:16" x14ac:dyDescent="0.25">
      <c r="A6583" s="35">
        <v>6582</v>
      </c>
      <c r="B6583" s="87">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48.888888888888886</v>
      </c>
      <c r="N6583" s="12"/>
      <c r="O6583" s="12"/>
      <c r="P6583" s="12"/>
    </row>
    <row r="6584" spans="1:16" x14ac:dyDescent="0.25">
      <c r="A6584" s="35">
        <v>6583</v>
      </c>
      <c r="B6584" s="87">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48.888888888888886</v>
      </c>
      <c r="N6584" s="12"/>
      <c r="O6584" s="12"/>
      <c r="P6584" s="12"/>
    </row>
    <row r="6585" spans="1:16" x14ac:dyDescent="0.25">
      <c r="A6585" s="35">
        <v>6584</v>
      </c>
      <c r="B6585" s="87">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28.333333333333332</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48.888888888888886</v>
      </c>
      <c r="N6585" s="12"/>
      <c r="O6585" s="12"/>
      <c r="P6585" s="12"/>
    </row>
    <row r="6586" spans="1:16" x14ac:dyDescent="0.25">
      <c r="A6586" s="35">
        <v>6585</v>
      </c>
      <c r="B6586" s="87">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28.333333333333332</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48.888888888888886</v>
      </c>
      <c r="N6586" s="12"/>
      <c r="O6586" s="12"/>
      <c r="P6586" s="12"/>
    </row>
    <row r="6587" spans="1:16" x14ac:dyDescent="0.25">
      <c r="A6587" s="35">
        <v>6586</v>
      </c>
      <c r="B6587" s="87">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28.333333333333332</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48.888888888888886</v>
      </c>
      <c r="N6587" s="12"/>
      <c r="O6587" s="12"/>
      <c r="P6587" s="12"/>
    </row>
    <row r="6588" spans="1:16" x14ac:dyDescent="0.25">
      <c r="A6588" s="35">
        <v>6587</v>
      </c>
      <c r="B6588" s="87">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28.333333333333332</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48.888888888888886</v>
      </c>
      <c r="N6588" s="12"/>
      <c r="O6588" s="12"/>
      <c r="P6588" s="12"/>
    </row>
    <row r="6589" spans="1:16" x14ac:dyDescent="0.25">
      <c r="A6589" s="35">
        <v>6588</v>
      </c>
      <c r="B6589" s="87">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28.333333333333332</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48.888888888888886</v>
      </c>
      <c r="N6589" s="12"/>
      <c r="O6589" s="12"/>
      <c r="P6589" s="12"/>
    </row>
    <row r="6590" spans="1:16" x14ac:dyDescent="0.25">
      <c r="A6590" s="35">
        <v>6589</v>
      </c>
      <c r="B6590" s="87">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28.333333333333332</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48.888888888888886</v>
      </c>
      <c r="N6590" s="12"/>
      <c r="O6590" s="12"/>
      <c r="P6590" s="12"/>
    </row>
    <row r="6591" spans="1:16" x14ac:dyDescent="0.25">
      <c r="A6591" s="35">
        <v>6590</v>
      </c>
      <c r="B6591" s="87">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28.333333333333332</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48.888888888888886</v>
      </c>
      <c r="N6591" s="12"/>
      <c r="O6591" s="12"/>
      <c r="P6591" s="12"/>
    </row>
    <row r="6592" spans="1:16" x14ac:dyDescent="0.25">
      <c r="A6592" s="35">
        <v>6591</v>
      </c>
      <c r="B6592" s="87">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19.444444444444443</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28.333333333333332</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48.888888888888886</v>
      </c>
      <c r="N6592" s="12"/>
      <c r="O6592" s="12"/>
      <c r="P6592" s="12"/>
    </row>
    <row r="6593" spans="1:16" x14ac:dyDescent="0.25">
      <c r="A6593" s="35">
        <v>6592</v>
      </c>
      <c r="B6593" s="87">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19.444444444444443</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28.333333333333332</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48.888888888888886</v>
      </c>
      <c r="N6593" s="12"/>
      <c r="O6593" s="12"/>
      <c r="P6593" s="12"/>
    </row>
    <row r="6594" spans="1:16" x14ac:dyDescent="0.25">
      <c r="A6594" s="35">
        <v>6593</v>
      </c>
      <c r="B6594" s="87">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19.444444444444443</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28.333333333333332</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48.888888888888886</v>
      </c>
      <c r="N6594" s="12"/>
      <c r="O6594" s="12"/>
      <c r="P6594" s="12"/>
    </row>
    <row r="6595" spans="1:16" x14ac:dyDescent="0.25">
      <c r="A6595" s="35">
        <v>6594</v>
      </c>
      <c r="B6595" s="87">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19.444444444444443</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48.888888888888886</v>
      </c>
      <c r="N6595" s="12"/>
      <c r="O6595" s="12"/>
      <c r="P6595" s="12"/>
    </row>
    <row r="6596" spans="1:16" x14ac:dyDescent="0.25">
      <c r="A6596" s="35">
        <v>6595</v>
      </c>
      <c r="B6596" s="87">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19.444444444444443</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48.888888888888886</v>
      </c>
      <c r="N6596" s="12"/>
      <c r="O6596" s="12"/>
      <c r="P6596" s="12"/>
    </row>
    <row r="6597" spans="1:16" x14ac:dyDescent="0.25">
      <c r="A6597" s="35">
        <v>6596</v>
      </c>
      <c r="B6597" s="87">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19.444444444444443</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48.888888888888886</v>
      </c>
      <c r="N6597" s="12"/>
      <c r="O6597" s="12"/>
      <c r="P6597" s="12"/>
    </row>
    <row r="6598" spans="1:16" x14ac:dyDescent="0.25">
      <c r="A6598" s="35">
        <v>6597</v>
      </c>
      <c r="B6598" s="87">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48.888888888888886</v>
      </c>
      <c r="N6598" s="12"/>
      <c r="O6598" s="12"/>
      <c r="P6598" s="12"/>
    </row>
    <row r="6599" spans="1:16" x14ac:dyDescent="0.25">
      <c r="A6599" s="35">
        <v>6598</v>
      </c>
      <c r="B6599" s="87">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48.888888888888886</v>
      </c>
      <c r="N6599" s="12"/>
      <c r="O6599" s="12"/>
      <c r="P6599" s="12"/>
    </row>
    <row r="6600" spans="1:16" x14ac:dyDescent="0.25">
      <c r="A6600" s="35">
        <v>6599</v>
      </c>
      <c r="B6600" s="87">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48.888888888888886</v>
      </c>
      <c r="N6600" s="12"/>
      <c r="O6600" s="12"/>
      <c r="P6600" s="12"/>
    </row>
    <row r="6601" spans="1:16" x14ac:dyDescent="0.25">
      <c r="A6601" s="35">
        <v>6600</v>
      </c>
      <c r="B6601" s="87">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48.888888888888886</v>
      </c>
      <c r="N6601" s="12"/>
      <c r="O6601" s="12"/>
      <c r="P6601" s="12"/>
    </row>
    <row r="6602" spans="1:16" x14ac:dyDescent="0.25">
      <c r="A6602" s="35">
        <v>6601</v>
      </c>
      <c r="B6602" s="87">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48.888888888888886</v>
      </c>
      <c r="N6602" s="12"/>
      <c r="O6602" s="12"/>
      <c r="P6602" s="12"/>
    </row>
    <row r="6603" spans="1:16" x14ac:dyDescent="0.25">
      <c r="A6603" s="35">
        <v>6602</v>
      </c>
      <c r="B6603" s="87">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48.888888888888886</v>
      </c>
      <c r="N6603" s="12"/>
      <c r="O6603" s="12"/>
      <c r="P6603" s="12"/>
    </row>
    <row r="6604" spans="1:16" x14ac:dyDescent="0.25">
      <c r="A6604" s="35">
        <v>6603</v>
      </c>
      <c r="B6604" s="87">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48.888888888888886</v>
      </c>
      <c r="N6604" s="12"/>
      <c r="O6604" s="12"/>
      <c r="P6604" s="12"/>
    </row>
    <row r="6605" spans="1:16" x14ac:dyDescent="0.25">
      <c r="A6605" s="35">
        <v>6604</v>
      </c>
      <c r="B6605" s="87">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48.888888888888886</v>
      </c>
      <c r="N6605" s="12"/>
      <c r="O6605" s="12"/>
      <c r="P6605" s="12"/>
    </row>
    <row r="6606" spans="1:16" x14ac:dyDescent="0.25">
      <c r="A6606" s="35">
        <v>6605</v>
      </c>
      <c r="B6606" s="87">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48.888888888888886</v>
      </c>
      <c r="N6606" s="12"/>
      <c r="O6606" s="12"/>
      <c r="P6606" s="12"/>
    </row>
    <row r="6607" spans="1:16" x14ac:dyDescent="0.25">
      <c r="A6607" s="35">
        <v>6606</v>
      </c>
      <c r="B6607" s="87">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48.888888888888886</v>
      </c>
      <c r="N6607" s="12"/>
      <c r="O6607" s="12"/>
      <c r="P6607" s="12"/>
    </row>
    <row r="6608" spans="1:16" x14ac:dyDescent="0.25">
      <c r="A6608" s="35">
        <v>6607</v>
      </c>
      <c r="B6608" s="87">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48.888888888888886</v>
      </c>
      <c r="N6608" s="12"/>
      <c r="O6608" s="12"/>
      <c r="P6608" s="12"/>
    </row>
    <row r="6609" spans="1:16" x14ac:dyDescent="0.25">
      <c r="A6609" s="35">
        <v>6608</v>
      </c>
      <c r="B6609" s="87">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28.333333333333332</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48.888888888888886</v>
      </c>
      <c r="N6609" s="12"/>
      <c r="O6609" s="12"/>
      <c r="P6609" s="12"/>
    </row>
    <row r="6610" spans="1:16" x14ac:dyDescent="0.25">
      <c r="A6610" s="35">
        <v>6609</v>
      </c>
      <c r="B6610" s="87">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28.333333333333332</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48.888888888888886</v>
      </c>
      <c r="N6610" s="12"/>
      <c r="O6610" s="12"/>
      <c r="P6610" s="12"/>
    </row>
    <row r="6611" spans="1:16" x14ac:dyDescent="0.25">
      <c r="A6611" s="35">
        <v>6610</v>
      </c>
      <c r="B6611" s="87">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28.333333333333332</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48.888888888888886</v>
      </c>
      <c r="N6611" s="12"/>
      <c r="O6611" s="12"/>
      <c r="P6611" s="12"/>
    </row>
    <row r="6612" spans="1:16" x14ac:dyDescent="0.25">
      <c r="A6612" s="35">
        <v>6611</v>
      </c>
      <c r="B6612" s="87">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28.333333333333332</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48.888888888888886</v>
      </c>
      <c r="N6612" s="12"/>
      <c r="O6612" s="12"/>
      <c r="P6612" s="12"/>
    </row>
    <row r="6613" spans="1:16" x14ac:dyDescent="0.25">
      <c r="A6613" s="35">
        <v>6612</v>
      </c>
      <c r="B6613" s="87">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28.333333333333332</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48.888888888888886</v>
      </c>
      <c r="N6613" s="12"/>
      <c r="O6613" s="12"/>
      <c r="P6613" s="12"/>
    </row>
    <row r="6614" spans="1:16" x14ac:dyDescent="0.25">
      <c r="A6614" s="35">
        <v>6613</v>
      </c>
      <c r="B6614" s="87">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28.333333333333332</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48.888888888888886</v>
      </c>
      <c r="N6614" s="12"/>
      <c r="O6614" s="12"/>
      <c r="P6614" s="12"/>
    </row>
    <row r="6615" spans="1:16" x14ac:dyDescent="0.25">
      <c r="A6615" s="35">
        <v>6614</v>
      </c>
      <c r="B6615" s="87">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28.333333333333332</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48.888888888888886</v>
      </c>
      <c r="N6615" s="12"/>
      <c r="O6615" s="12"/>
      <c r="P6615" s="12"/>
    </row>
    <row r="6616" spans="1:16" x14ac:dyDescent="0.25">
      <c r="A6616" s="35">
        <v>6615</v>
      </c>
      <c r="B6616" s="87">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19.444444444444443</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28.333333333333332</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48.888888888888886</v>
      </c>
      <c r="N6616" s="12"/>
      <c r="O6616" s="12"/>
      <c r="P6616" s="12"/>
    </row>
    <row r="6617" spans="1:16" x14ac:dyDescent="0.25">
      <c r="A6617" s="35">
        <v>6616</v>
      </c>
      <c r="B6617" s="87">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19.444444444444443</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28.333333333333332</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48.888888888888886</v>
      </c>
      <c r="N6617" s="12"/>
      <c r="O6617" s="12"/>
      <c r="P6617" s="12"/>
    </row>
    <row r="6618" spans="1:16" x14ac:dyDescent="0.25">
      <c r="A6618" s="35">
        <v>6617</v>
      </c>
      <c r="B6618" s="87">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19.444444444444443</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28.333333333333332</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48.888888888888886</v>
      </c>
      <c r="N6618" s="12"/>
      <c r="O6618" s="12"/>
      <c r="P6618" s="12"/>
    </row>
    <row r="6619" spans="1:16" x14ac:dyDescent="0.25">
      <c r="A6619" s="35">
        <v>6618</v>
      </c>
      <c r="B6619" s="87">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19.444444444444443</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48.888888888888886</v>
      </c>
      <c r="N6619" s="12"/>
      <c r="O6619" s="12"/>
      <c r="P6619" s="12"/>
    </row>
    <row r="6620" spans="1:16" x14ac:dyDescent="0.25">
      <c r="A6620" s="35">
        <v>6619</v>
      </c>
      <c r="B6620" s="87">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19.444444444444443</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48.888888888888886</v>
      </c>
      <c r="N6620" s="12"/>
      <c r="O6620" s="12"/>
      <c r="P6620" s="12"/>
    </row>
    <row r="6621" spans="1:16" x14ac:dyDescent="0.25">
      <c r="A6621" s="35">
        <v>6620</v>
      </c>
      <c r="B6621" s="87">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19.444444444444443</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48.888888888888886</v>
      </c>
      <c r="N6621" s="12"/>
      <c r="O6621" s="12"/>
      <c r="P6621" s="12"/>
    </row>
    <row r="6622" spans="1:16" x14ac:dyDescent="0.25">
      <c r="A6622" s="35">
        <v>6621</v>
      </c>
      <c r="B6622" s="87">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48.888888888888886</v>
      </c>
      <c r="N6622" s="12"/>
      <c r="O6622" s="12"/>
      <c r="P6622" s="12"/>
    </row>
    <row r="6623" spans="1:16" x14ac:dyDescent="0.25">
      <c r="A6623" s="35">
        <v>6622</v>
      </c>
      <c r="B6623" s="87">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48.888888888888886</v>
      </c>
      <c r="N6623" s="12"/>
      <c r="O6623" s="12"/>
      <c r="P6623" s="12"/>
    </row>
    <row r="6624" spans="1:16" x14ac:dyDescent="0.25">
      <c r="A6624" s="35">
        <v>6623</v>
      </c>
      <c r="B6624" s="87">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48.888888888888886</v>
      </c>
      <c r="N6624" s="12"/>
      <c r="O6624" s="12"/>
      <c r="P6624" s="12"/>
    </row>
    <row r="6625" spans="1:16" x14ac:dyDescent="0.25">
      <c r="A6625" s="35">
        <v>6624</v>
      </c>
      <c r="B6625" s="87">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48.888888888888886</v>
      </c>
      <c r="N6625" s="12"/>
      <c r="O6625" s="12"/>
      <c r="P6625" s="12"/>
    </row>
    <row r="6626" spans="1:16" x14ac:dyDescent="0.25">
      <c r="A6626" s="35">
        <v>6625</v>
      </c>
      <c r="B6626" s="87">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48.888888888888886</v>
      </c>
      <c r="N6626" s="12"/>
      <c r="O6626" s="12"/>
      <c r="P6626" s="12"/>
    </row>
    <row r="6627" spans="1:16" x14ac:dyDescent="0.25">
      <c r="A6627" s="35">
        <v>6626</v>
      </c>
      <c r="B6627" s="87">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48.888888888888886</v>
      </c>
      <c r="N6627" s="12"/>
      <c r="O6627" s="12"/>
      <c r="P6627" s="12"/>
    </row>
    <row r="6628" spans="1:16" x14ac:dyDescent="0.25">
      <c r="A6628" s="35">
        <v>6627</v>
      </c>
      <c r="B6628" s="87">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48.888888888888886</v>
      </c>
      <c r="N6628" s="12"/>
      <c r="O6628" s="12"/>
      <c r="P6628" s="12"/>
    </row>
    <row r="6629" spans="1:16" x14ac:dyDescent="0.25">
      <c r="A6629" s="35">
        <v>6628</v>
      </c>
      <c r="B6629" s="87">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48.888888888888886</v>
      </c>
      <c r="N6629" s="12"/>
      <c r="O6629" s="12"/>
      <c r="P6629" s="12"/>
    </row>
    <row r="6630" spans="1:16" x14ac:dyDescent="0.25">
      <c r="A6630" s="35">
        <v>6629</v>
      </c>
      <c r="B6630" s="87">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48.888888888888886</v>
      </c>
      <c r="N6630" s="12"/>
      <c r="O6630" s="12"/>
      <c r="P6630" s="12"/>
    </row>
    <row r="6631" spans="1:16" x14ac:dyDescent="0.25">
      <c r="A6631" s="35">
        <v>6630</v>
      </c>
      <c r="B6631" s="87">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48.888888888888886</v>
      </c>
      <c r="N6631" s="12"/>
      <c r="O6631" s="12"/>
      <c r="P6631" s="12"/>
    </row>
    <row r="6632" spans="1:16" x14ac:dyDescent="0.25">
      <c r="A6632" s="35">
        <v>6631</v>
      </c>
      <c r="B6632" s="87">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48.888888888888886</v>
      </c>
      <c r="N6632" s="12"/>
      <c r="O6632" s="12"/>
      <c r="P6632" s="12"/>
    </row>
    <row r="6633" spans="1:16" x14ac:dyDescent="0.25">
      <c r="A6633" s="35">
        <v>6632</v>
      </c>
      <c r="B6633" s="87">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28.333333333333332</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48.888888888888886</v>
      </c>
      <c r="N6633" s="12"/>
      <c r="O6633" s="12"/>
      <c r="P6633" s="12"/>
    </row>
    <row r="6634" spans="1:16" x14ac:dyDescent="0.25">
      <c r="A6634" s="35">
        <v>6633</v>
      </c>
      <c r="B6634" s="87">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28.333333333333332</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48.888888888888886</v>
      </c>
      <c r="N6634" s="12"/>
      <c r="O6634" s="12"/>
      <c r="P6634" s="12"/>
    </row>
    <row r="6635" spans="1:16" x14ac:dyDescent="0.25">
      <c r="A6635" s="35">
        <v>6634</v>
      </c>
      <c r="B6635" s="87">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28.333333333333332</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48.888888888888886</v>
      </c>
      <c r="N6635" s="12"/>
      <c r="O6635" s="12"/>
      <c r="P6635" s="12"/>
    </row>
    <row r="6636" spans="1:16" x14ac:dyDescent="0.25">
      <c r="A6636" s="35">
        <v>6635</v>
      </c>
      <c r="B6636" s="87">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28.333333333333332</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48.888888888888886</v>
      </c>
      <c r="N6636" s="12"/>
      <c r="O6636" s="12"/>
      <c r="P6636" s="12"/>
    </row>
    <row r="6637" spans="1:16" x14ac:dyDescent="0.25">
      <c r="A6637" s="35">
        <v>6636</v>
      </c>
      <c r="B6637" s="87">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28.333333333333332</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48.888888888888886</v>
      </c>
      <c r="N6637" s="12"/>
      <c r="O6637" s="12"/>
      <c r="P6637" s="12"/>
    </row>
    <row r="6638" spans="1:16" x14ac:dyDescent="0.25">
      <c r="A6638" s="35">
        <v>6637</v>
      </c>
      <c r="B6638" s="87">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28.333333333333332</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48.888888888888886</v>
      </c>
      <c r="N6638" s="12"/>
      <c r="O6638" s="12"/>
      <c r="P6638" s="12"/>
    </row>
    <row r="6639" spans="1:16" x14ac:dyDescent="0.25">
      <c r="A6639" s="35">
        <v>6638</v>
      </c>
      <c r="B6639" s="87">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28.333333333333332</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48.888888888888886</v>
      </c>
      <c r="N6639" s="12"/>
      <c r="O6639" s="12"/>
      <c r="P6639" s="12"/>
    </row>
    <row r="6640" spans="1:16" x14ac:dyDescent="0.25">
      <c r="A6640" s="35">
        <v>6639</v>
      </c>
      <c r="B6640" s="87">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19.444444444444443</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28.333333333333332</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48.888888888888886</v>
      </c>
      <c r="N6640" s="12"/>
      <c r="O6640" s="12"/>
      <c r="P6640" s="12"/>
    </row>
    <row r="6641" spans="1:16" x14ac:dyDescent="0.25">
      <c r="A6641" s="35">
        <v>6640</v>
      </c>
      <c r="B6641" s="87">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19.444444444444443</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28.333333333333332</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48.888888888888886</v>
      </c>
      <c r="N6641" s="12"/>
      <c r="O6641" s="12"/>
      <c r="P6641" s="12"/>
    </row>
    <row r="6642" spans="1:16" x14ac:dyDescent="0.25">
      <c r="A6642" s="35">
        <v>6641</v>
      </c>
      <c r="B6642" s="87">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19.444444444444443</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28.333333333333332</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48.888888888888886</v>
      </c>
      <c r="N6642" s="12"/>
      <c r="O6642" s="12"/>
      <c r="P6642" s="12"/>
    </row>
    <row r="6643" spans="1:16" x14ac:dyDescent="0.25">
      <c r="A6643" s="35">
        <v>6642</v>
      </c>
      <c r="B6643" s="87">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19.444444444444443</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48.888888888888886</v>
      </c>
      <c r="N6643" s="12"/>
      <c r="O6643" s="12"/>
      <c r="P6643" s="12"/>
    </row>
    <row r="6644" spans="1:16" x14ac:dyDescent="0.25">
      <c r="A6644" s="35">
        <v>6643</v>
      </c>
      <c r="B6644" s="87">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19.444444444444443</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48.888888888888886</v>
      </c>
      <c r="N6644" s="12"/>
      <c r="O6644" s="12"/>
      <c r="P6644" s="12"/>
    </row>
    <row r="6645" spans="1:16" x14ac:dyDescent="0.25">
      <c r="A6645" s="35">
        <v>6644</v>
      </c>
      <c r="B6645" s="87">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19.444444444444443</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48.888888888888886</v>
      </c>
      <c r="N6645" s="12"/>
      <c r="O6645" s="12"/>
      <c r="P6645" s="12"/>
    </row>
    <row r="6646" spans="1:16" x14ac:dyDescent="0.25">
      <c r="A6646" s="35">
        <v>6645</v>
      </c>
      <c r="B6646" s="87">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48.888888888888886</v>
      </c>
      <c r="N6646" s="12"/>
      <c r="O6646" s="12"/>
      <c r="P6646" s="12"/>
    </row>
    <row r="6647" spans="1:16" x14ac:dyDescent="0.25">
      <c r="A6647" s="35">
        <v>6646</v>
      </c>
      <c r="B6647" s="87">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48.888888888888886</v>
      </c>
      <c r="N6647" s="12"/>
      <c r="O6647" s="12"/>
      <c r="P6647" s="12"/>
    </row>
    <row r="6648" spans="1:16" x14ac:dyDescent="0.25">
      <c r="A6648" s="35">
        <v>6647</v>
      </c>
      <c r="B6648" s="87">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48.888888888888886</v>
      </c>
      <c r="N6648" s="12"/>
      <c r="O6648" s="12"/>
      <c r="P6648" s="12"/>
    </row>
    <row r="6649" spans="1:16" x14ac:dyDescent="0.25">
      <c r="A6649" s="35">
        <v>6648</v>
      </c>
      <c r="B6649" s="87">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48.888888888888886</v>
      </c>
      <c r="N6649" s="12"/>
      <c r="O6649" s="12"/>
      <c r="P6649" s="12"/>
    </row>
    <row r="6650" spans="1:16" x14ac:dyDescent="0.25">
      <c r="A6650" s="35">
        <v>6649</v>
      </c>
      <c r="B6650" s="87">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48.888888888888886</v>
      </c>
      <c r="N6650" s="12"/>
      <c r="O6650" s="12"/>
      <c r="P6650" s="12"/>
    </row>
    <row r="6651" spans="1:16" x14ac:dyDescent="0.25">
      <c r="A6651" s="35">
        <v>6650</v>
      </c>
      <c r="B6651" s="87">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48.888888888888886</v>
      </c>
      <c r="N6651" s="12"/>
      <c r="O6651" s="12"/>
      <c r="P6651" s="12"/>
    </row>
    <row r="6652" spans="1:16" x14ac:dyDescent="0.25">
      <c r="A6652" s="35">
        <v>6651</v>
      </c>
      <c r="B6652" s="87">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48.888888888888886</v>
      </c>
      <c r="N6652" s="12"/>
      <c r="O6652" s="12"/>
      <c r="P6652" s="12"/>
    </row>
    <row r="6653" spans="1:16" x14ac:dyDescent="0.25">
      <c r="A6653" s="35">
        <v>6652</v>
      </c>
      <c r="B6653" s="87">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48.888888888888886</v>
      </c>
      <c r="N6653" s="12"/>
      <c r="O6653" s="12"/>
      <c r="P6653" s="12"/>
    </row>
    <row r="6654" spans="1:16" x14ac:dyDescent="0.25">
      <c r="A6654" s="35">
        <v>6653</v>
      </c>
      <c r="B6654" s="87">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48.888888888888886</v>
      </c>
      <c r="N6654" s="12"/>
      <c r="O6654" s="12"/>
      <c r="P6654" s="12"/>
    </row>
    <row r="6655" spans="1:16" x14ac:dyDescent="0.25">
      <c r="A6655" s="35">
        <v>6654</v>
      </c>
      <c r="B6655" s="87">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48.888888888888886</v>
      </c>
      <c r="N6655" s="12"/>
      <c r="O6655" s="12"/>
      <c r="P6655" s="12"/>
    </row>
    <row r="6656" spans="1:16" x14ac:dyDescent="0.25">
      <c r="A6656" s="35">
        <v>6655</v>
      </c>
      <c r="B6656" s="87">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48.888888888888886</v>
      </c>
      <c r="N6656" s="12"/>
      <c r="O6656" s="12"/>
      <c r="P6656" s="12"/>
    </row>
    <row r="6657" spans="1:16" x14ac:dyDescent="0.25">
      <c r="A6657" s="35">
        <v>6656</v>
      </c>
      <c r="B6657" s="87">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28.333333333333332</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48.888888888888886</v>
      </c>
      <c r="N6657" s="12"/>
      <c r="O6657" s="12"/>
      <c r="P6657" s="12"/>
    </row>
    <row r="6658" spans="1:16" x14ac:dyDescent="0.25">
      <c r="A6658" s="35">
        <v>6657</v>
      </c>
      <c r="B6658" s="87">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28.333333333333332</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48.888888888888886</v>
      </c>
      <c r="N6658" s="12"/>
      <c r="O6658" s="12"/>
      <c r="P6658" s="12"/>
    </row>
    <row r="6659" spans="1:16" x14ac:dyDescent="0.25">
      <c r="A6659" s="35">
        <v>6658</v>
      </c>
      <c r="B6659" s="87">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28.333333333333332</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48.888888888888886</v>
      </c>
      <c r="N6659" s="12"/>
      <c r="O6659" s="12"/>
      <c r="P6659" s="12"/>
    </row>
    <row r="6660" spans="1:16" x14ac:dyDescent="0.25">
      <c r="A6660" s="35">
        <v>6659</v>
      </c>
      <c r="B6660" s="87">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28.333333333333332</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48.888888888888886</v>
      </c>
      <c r="N6660" s="12"/>
      <c r="O6660" s="12"/>
      <c r="P6660" s="12"/>
    </row>
    <row r="6661" spans="1:16" x14ac:dyDescent="0.25">
      <c r="A6661" s="35">
        <v>6660</v>
      </c>
      <c r="B6661" s="87">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28.333333333333332</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48.888888888888886</v>
      </c>
      <c r="N6661" s="12"/>
      <c r="O6661" s="12"/>
      <c r="P6661" s="12"/>
    </row>
    <row r="6662" spans="1:16" x14ac:dyDescent="0.25">
      <c r="A6662" s="35">
        <v>6661</v>
      </c>
      <c r="B6662" s="87">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28.333333333333332</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48.888888888888886</v>
      </c>
      <c r="N6662" s="12"/>
      <c r="O6662" s="12"/>
      <c r="P6662" s="12"/>
    </row>
    <row r="6663" spans="1:16" x14ac:dyDescent="0.25">
      <c r="A6663" s="35">
        <v>6662</v>
      </c>
      <c r="B6663" s="87">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28.333333333333332</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48.888888888888886</v>
      </c>
      <c r="N6663" s="12"/>
      <c r="O6663" s="12"/>
      <c r="P6663" s="12"/>
    </row>
    <row r="6664" spans="1:16" x14ac:dyDescent="0.25">
      <c r="A6664" s="35">
        <v>6663</v>
      </c>
      <c r="B6664" s="87">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19.444444444444443</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28.333333333333332</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48.888888888888886</v>
      </c>
      <c r="N6664" s="12"/>
      <c r="O6664" s="12"/>
      <c r="P6664" s="12"/>
    </row>
    <row r="6665" spans="1:16" x14ac:dyDescent="0.25">
      <c r="A6665" s="35">
        <v>6664</v>
      </c>
      <c r="B6665" s="87">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19.444444444444443</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28.333333333333332</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48.888888888888886</v>
      </c>
      <c r="N6665" s="12"/>
      <c r="O6665" s="12"/>
      <c r="P6665" s="12"/>
    </row>
    <row r="6666" spans="1:16" x14ac:dyDescent="0.25">
      <c r="A6666" s="35">
        <v>6665</v>
      </c>
      <c r="B6666" s="87">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19.444444444444443</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28.333333333333332</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48.888888888888886</v>
      </c>
      <c r="N6666" s="12"/>
      <c r="O6666" s="12"/>
      <c r="P6666" s="12"/>
    </row>
    <row r="6667" spans="1:16" x14ac:dyDescent="0.25">
      <c r="A6667" s="35">
        <v>6666</v>
      </c>
      <c r="B6667" s="87">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19.444444444444443</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48.888888888888886</v>
      </c>
      <c r="N6667" s="12"/>
      <c r="O6667" s="12"/>
      <c r="P6667" s="12"/>
    </row>
    <row r="6668" spans="1:16" x14ac:dyDescent="0.25">
      <c r="A6668" s="35">
        <v>6667</v>
      </c>
      <c r="B6668" s="87">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19.444444444444443</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48.888888888888886</v>
      </c>
      <c r="N6668" s="12"/>
      <c r="O6668" s="12"/>
      <c r="P6668" s="12"/>
    </row>
    <row r="6669" spans="1:16" x14ac:dyDescent="0.25">
      <c r="A6669" s="35">
        <v>6668</v>
      </c>
      <c r="B6669" s="87">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19.444444444444443</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48.888888888888886</v>
      </c>
      <c r="N6669" s="12"/>
      <c r="O6669" s="12"/>
      <c r="P6669" s="12"/>
    </row>
    <row r="6670" spans="1:16" x14ac:dyDescent="0.25">
      <c r="A6670" s="35">
        <v>6669</v>
      </c>
      <c r="B6670" s="87">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48.888888888888886</v>
      </c>
      <c r="N6670" s="12"/>
      <c r="O6670" s="12"/>
      <c r="P6670" s="12"/>
    </row>
    <row r="6671" spans="1:16" x14ac:dyDescent="0.25">
      <c r="A6671" s="35">
        <v>6670</v>
      </c>
      <c r="B6671" s="87">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48.888888888888886</v>
      </c>
      <c r="N6671" s="12"/>
      <c r="O6671" s="12"/>
      <c r="P6671" s="12"/>
    </row>
    <row r="6672" spans="1:16" x14ac:dyDescent="0.25">
      <c r="A6672" s="35">
        <v>6671</v>
      </c>
      <c r="B6672" s="87">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48.888888888888886</v>
      </c>
      <c r="N6672" s="12"/>
      <c r="O6672" s="12"/>
      <c r="P6672" s="12"/>
    </row>
    <row r="6673" spans="1:16" x14ac:dyDescent="0.25">
      <c r="A6673" s="35">
        <v>6672</v>
      </c>
      <c r="B6673" s="87">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48.888888888888886</v>
      </c>
      <c r="N6673" s="12"/>
      <c r="O6673" s="12"/>
      <c r="P6673" s="12"/>
    </row>
    <row r="6674" spans="1:16" x14ac:dyDescent="0.25">
      <c r="A6674" s="35">
        <v>6673</v>
      </c>
      <c r="B6674" s="87">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48.888888888888886</v>
      </c>
      <c r="N6674" s="12"/>
      <c r="O6674" s="12"/>
      <c r="P6674" s="12"/>
    </row>
    <row r="6675" spans="1:16" x14ac:dyDescent="0.25">
      <c r="A6675" s="35">
        <v>6674</v>
      </c>
      <c r="B6675" s="87">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48.888888888888886</v>
      </c>
      <c r="N6675" s="12"/>
      <c r="O6675" s="12"/>
      <c r="P6675" s="12"/>
    </row>
    <row r="6676" spans="1:16" x14ac:dyDescent="0.25">
      <c r="A6676" s="35">
        <v>6675</v>
      </c>
      <c r="B6676" s="87">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48.888888888888886</v>
      </c>
      <c r="N6676" s="12"/>
      <c r="O6676" s="12"/>
      <c r="P6676" s="12"/>
    </row>
    <row r="6677" spans="1:16" x14ac:dyDescent="0.25">
      <c r="A6677" s="35">
        <v>6676</v>
      </c>
      <c r="B6677" s="87">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48.888888888888886</v>
      </c>
      <c r="N6677" s="12"/>
      <c r="O6677" s="12"/>
      <c r="P6677" s="12"/>
    </row>
    <row r="6678" spans="1:16" x14ac:dyDescent="0.25">
      <c r="A6678" s="35">
        <v>6677</v>
      </c>
      <c r="B6678" s="87">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48.888888888888886</v>
      </c>
      <c r="N6678" s="12"/>
      <c r="O6678" s="12"/>
      <c r="P6678" s="12"/>
    </row>
    <row r="6679" spans="1:16" x14ac:dyDescent="0.25">
      <c r="A6679" s="35">
        <v>6678</v>
      </c>
      <c r="B6679" s="87">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48.888888888888886</v>
      </c>
      <c r="N6679" s="12"/>
      <c r="O6679" s="12"/>
      <c r="P6679" s="12"/>
    </row>
    <row r="6680" spans="1:16" x14ac:dyDescent="0.25">
      <c r="A6680" s="35">
        <v>6679</v>
      </c>
      <c r="B6680" s="87">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48.888888888888886</v>
      </c>
      <c r="N6680" s="12"/>
      <c r="O6680" s="12"/>
      <c r="P6680" s="12"/>
    </row>
    <row r="6681" spans="1:16" x14ac:dyDescent="0.25">
      <c r="A6681" s="35">
        <v>6680</v>
      </c>
      <c r="B6681" s="87">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28.333333333333332</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48.888888888888886</v>
      </c>
      <c r="N6681" s="12"/>
      <c r="O6681" s="12"/>
      <c r="P6681" s="12"/>
    </row>
    <row r="6682" spans="1:16" x14ac:dyDescent="0.25">
      <c r="A6682" s="35">
        <v>6681</v>
      </c>
      <c r="B6682" s="87">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28.333333333333332</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48.888888888888886</v>
      </c>
      <c r="N6682" s="12"/>
      <c r="O6682" s="12"/>
      <c r="P6682" s="12"/>
    </row>
    <row r="6683" spans="1:16" x14ac:dyDescent="0.25">
      <c r="A6683" s="35">
        <v>6682</v>
      </c>
      <c r="B6683" s="87">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28.333333333333332</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48.888888888888886</v>
      </c>
      <c r="N6683" s="12"/>
      <c r="O6683" s="12"/>
      <c r="P6683" s="12"/>
    </row>
    <row r="6684" spans="1:16" x14ac:dyDescent="0.25">
      <c r="A6684" s="35">
        <v>6683</v>
      </c>
      <c r="B6684" s="87">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28.333333333333332</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48.888888888888886</v>
      </c>
      <c r="N6684" s="12"/>
      <c r="O6684" s="12"/>
      <c r="P6684" s="12"/>
    </row>
    <row r="6685" spans="1:16" x14ac:dyDescent="0.25">
      <c r="A6685" s="35">
        <v>6684</v>
      </c>
      <c r="B6685" s="87">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28.333333333333332</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48.888888888888886</v>
      </c>
      <c r="N6685" s="12"/>
      <c r="O6685" s="12"/>
      <c r="P6685" s="12"/>
    </row>
    <row r="6686" spans="1:16" x14ac:dyDescent="0.25">
      <c r="A6686" s="35">
        <v>6685</v>
      </c>
      <c r="B6686" s="87">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28.333333333333332</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48.888888888888886</v>
      </c>
      <c r="N6686" s="12"/>
      <c r="O6686" s="12"/>
      <c r="P6686" s="12"/>
    </row>
    <row r="6687" spans="1:16" x14ac:dyDescent="0.25">
      <c r="A6687" s="35">
        <v>6686</v>
      </c>
      <c r="B6687" s="87">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28.333333333333332</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48.888888888888886</v>
      </c>
      <c r="N6687" s="12"/>
      <c r="O6687" s="12"/>
      <c r="P6687" s="12"/>
    </row>
    <row r="6688" spans="1:16" x14ac:dyDescent="0.25">
      <c r="A6688" s="35">
        <v>6687</v>
      </c>
      <c r="B6688" s="87">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19.444444444444443</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28.333333333333332</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48.888888888888886</v>
      </c>
      <c r="N6688" s="12"/>
      <c r="O6688" s="12"/>
      <c r="P6688" s="12"/>
    </row>
    <row r="6689" spans="1:16" x14ac:dyDescent="0.25">
      <c r="A6689" s="35">
        <v>6688</v>
      </c>
      <c r="B6689" s="87">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19.444444444444443</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28.333333333333332</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48.888888888888886</v>
      </c>
      <c r="N6689" s="12"/>
      <c r="O6689" s="12"/>
      <c r="P6689" s="12"/>
    </row>
    <row r="6690" spans="1:16" x14ac:dyDescent="0.25">
      <c r="A6690" s="35">
        <v>6689</v>
      </c>
      <c r="B6690" s="87">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19.444444444444443</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28.333333333333332</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48.888888888888886</v>
      </c>
      <c r="N6690" s="12"/>
      <c r="O6690" s="12"/>
      <c r="P6690" s="12"/>
    </row>
    <row r="6691" spans="1:16" x14ac:dyDescent="0.25">
      <c r="A6691" s="35">
        <v>6690</v>
      </c>
      <c r="B6691" s="87">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19.444444444444443</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48.888888888888886</v>
      </c>
      <c r="N6691" s="12"/>
      <c r="O6691" s="12"/>
      <c r="P6691" s="12"/>
    </row>
    <row r="6692" spans="1:16" x14ac:dyDescent="0.25">
      <c r="A6692" s="35">
        <v>6691</v>
      </c>
      <c r="B6692" s="87">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19.444444444444443</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48.888888888888886</v>
      </c>
      <c r="N6692" s="12"/>
      <c r="O6692" s="12"/>
      <c r="P6692" s="12"/>
    </row>
    <row r="6693" spans="1:16" x14ac:dyDescent="0.25">
      <c r="A6693" s="35">
        <v>6692</v>
      </c>
      <c r="B6693" s="87">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19.444444444444443</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48.888888888888886</v>
      </c>
      <c r="N6693" s="12"/>
      <c r="O6693" s="12"/>
      <c r="P6693" s="12"/>
    </row>
    <row r="6694" spans="1:16" x14ac:dyDescent="0.25">
      <c r="A6694" s="35">
        <v>6693</v>
      </c>
      <c r="B6694" s="87">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48.888888888888886</v>
      </c>
      <c r="N6694" s="12"/>
      <c r="O6694" s="12"/>
      <c r="P6694" s="12"/>
    </row>
    <row r="6695" spans="1:16" x14ac:dyDescent="0.25">
      <c r="A6695" s="35">
        <v>6694</v>
      </c>
      <c r="B6695" s="87">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48.888888888888886</v>
      </c>
      <c r="N6695" s="12"/>
      <c r="O6695" s="12"/>
      <c r="P6695" s="12"/>
    </row>
    <row r="6696" spans="1:16" x14ac:dyDescent="0.25">
      <c r="A6696" s="35">
        <v>6695</v>
      </c>
      <c r="B6696" s="87">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48.888888888888886</v>
      </c>
      <c r="N6696" s="12"/>
      <c r="O6696" s="12"/>
      <c r="P6696" s="12"/>
    </row>
    <row r="6697" spans="1:16" x14ac:dyDescent="0.25">
      <c r="A6697" s="35">
        <v>6696</v>
      </c>
      <c r="B6697" s="87">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48.888888888888886</v>
      </c>
      <c r="N6697" s="12"/>
      <c r="O6697" s="12"/>
      <c r="P6697" s="12"/>
    </row>
    <row r="6698" spans="1:16" x14ac:dyDescent="0.25">
      <c r="A6698" s="35">
        <v>6697</v>
      </c>
      <c r="B6698" s="87">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48.888888888888886</v>
      </c>
      <c r="N6698" s="12"/>
      <c r="O6698" s="12"/>
      <c r="P6698" s="12"/>
    </row>
    <row r="6699" spans="1:16" x14ac:dyDescent="0.25">
      <c r="A6699" s="35">
        <v>6698</v>
      </c>
      <c r="B6699" s="87">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48.888888888888886</v>
      </c>
      <c r="N6699" s="12"/>
      <c r="O6699" s="12"/>
      <c r="P6699" s="12"/>
    </row>
    <row r="6700" spans="1:16" x14ac:dyDescent="0.25">
      <c r="A6700" s="35">
        <v>6699</v>
      </c>
      <c r="B6700" s="87">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48.888888888888886</v>
      </c>
      <c r="N6700" s="12"/>
      <c r="O6700" s="12"/>
      <c r="P6700" s="12"/>
    </row>
    <row r="6701" spans="1:16" x14ac:dyDescent="0.25">
      <c r="A6701" s="35">
        <v>6700</v>
      </c>
      <c r="B6701" s="87">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48.888888888888886</v>
      </c>
      <c r="N6701" s="12"/>
      <c r="O6701" s="12"/>
      <c r="P6701" s="12"/>
    </row>
    <row r="6702" spans="1:16" x14ac:dyDescent="0.25">
      <c r="A6702" s="35">
        <v>6701</v>
      </c>
      <c r="B6702" s="87">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48.888888888888886</v>
      </c>
      <c r="N6702" s="12"/>
      <c r="O6702" s="12"/>
      <c r="P6702" s="12"/>
    </row>
    <row r="6703" spans="1:16" x14ac:dyDescent="0.25">
      <c r="A6703" s="35">
        <v>6702</v>
      </c>
      <c r="B6703" s="87">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48.888888888888886</v>
      </c>
      <c r="N6703" s="12"/>
      <c r="O6703" s="12"/>
      <c r="P6703" s="12"/>
    </row>
    <row r="6704" spans="1:16" x14ac:dyDescent="0.25">
      <c r="A6704" s="35">
        <v>6703</v>
      </c>
      <c r="B6704" s="87">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48.888888888888886</v>
      </c>
      <c r="N6704" s="12"/>
      <c r="O6704" s="12"/>
      <c r="P6704" s="12"/>
    </row>
    <row r="6705" spans="1:16" x14ac:dyDescent="0.25">
      <c r="A6705" s="35">
        <v>6704</v>
      </c>
      <c r="B6705" s="87">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28.333333333333332</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48.888888888888886</v>
      </c>
      <c r="N6705" s="12"/>
      <c r="O6705" s="12"/>
      <c r="P6705" s="12"/>
    </row>
    <row r="6706" spans="1:16" x14ac:dyDescent="0.25">
      <c r="A6706" s="35">
        <v>6705</v>
      </c>
      <c r="B6706" s="87">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28.333333333333332</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48.888888888888886</v>
      </c>
      <c r="N6706" s="12"/>
      <c r="O6706" s="12"/>
      <c r="P6706" s="12"/>
    </row>
    <row r="6707" spans="1:16" x14ac:dyDescent="0.25">
      <c r="A6707" s="35">
        <v>6706</v>
      </c>
      <c r="B6707" s="87">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28.333333333333332</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48.888888888888886</v>
      </c>
      <c r="N6707" s="12"/>
      <c r="O6707" s="12"/>
      <c r="P6707" s="12"/>
    </row>
    <row r="6708" spans="1:16" x14ac:dyDescent="0.25">
      <c r="A6708" s="35">
        <v>6707</v>
      </c>
      <c r="B6708" s="87">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28.333333333333332</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48.888888888888886</v>
      </c>
      <c r="N6708" s="12"/>
      <c r="O6708" s="12"/>
      <c r="P6708" s="12"/>
    </row>
    <row r="6709" spans="1:16" x14ac:dyDescent="0.25">
      <c r="A6709" s="35">
        <v>6708</v>
      </c>
      <c r="B6709" s="87">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28.333333333333332</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48.888888888888886</v>
      </c>
      <c r="N6709" s="12"/>
      <c r="O6709" s="12"/>
      <c r="P6709" s="12"/>
    </row>
    <row r="6710" spans="1:16" x14ac:dyDescent="0.25">
      <c r="A6710" s="35">
        <v>6709</v>
      </c>
      <c r="B6710" s="87">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28.333333333333332</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48.888888888888886</v>
      </c>
      <c r="N6710" s="12"/>
      <c r="O6710" s="12"/>
      <c r="P6710" s="12"/>
    </row>
    <row r="6711" spans="1:16" x14ac:dyDescent="0.25">
      <c r="A6711" s="35">
        <v>6710</v>
      </c>
      <c r="B6711" s="87">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28.333333333333332</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48.888888888888886</v>
      </c>
      <c r="N6711" s="12"/>
      <c r="O6711" s="12"/>
      <c r="P6711" s="12"/>
    </row>
    <row r="6712" spans="1:16" x14ac:dyDescent="0.25">
      <c r="A6712" s="35">
        <v>6711</v>
      </c>
      <c r="B6712" s="87">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19.444444444444443</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28.333333333333332</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48.888888888888886</v>
      </c>
      <c r="N6712" s="12"/>
      <c r="O6712" s="12"/>
      <c r="P6712" s="12"/>
    </row>
    <row r="6713" spans="1:16" x14ac:dyDescent="0.25">
      <c r="A6713" s="35">
        <v>6712</v>
      </c>
      <c r="B6713" s="87">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19.444444444444443</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28.333333333333332</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48.888888888888886</v>
      </c>
      <c r="N6713" s="12"/>
      <c r="O6713" s="12"/>
      <c r="P6713" s="12"/>
    </row>
    <row r="6714" spans="1:16" x14ac:dyDescent="0.25">
      <c r="A6714" s="35">
        <v>6713</v>
      </c>
      <c r="B6714" s="87">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19.444444444444443</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28.333333333333332</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48.888888888888886</v>
      </c>
      <c r="N6714" s="12"/>
      <c r="O6714" s="12"/>
      <c r="P6714" s="12"/>
    </row>
    <row r="6715" spans="1:16" x14ac:dyDescent="0.25">
      <c r="A6715" s="35">
        <v>6714</v>
      </c>
      <c r="B6715" s="87">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19.444444444444443</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48.888888888888886</v>
      </c>
      <c r="N6715" s="12"/>
      <c r="O6715" s="12"/>
      <c r="P6715" s="12"/>
    </row>
    <row r="6716" spans="1:16" x14ac:dyDescent="0.25">
      <c r="A6716" s="35">
        <v>6715</v>
      </c>
      <c r="B6716" s="87">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19.444444444444443</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48.888888888888886</v>
      </c>
      <c r="N6716" s="12"/>
      <c r="O6716" s="12"/>
      <c r="P6716" s="12"/>
    </row>
    <row r="6717" spans="1:16" x14ac:dyDescent="0.25">
      <c r="A6717" s="35">
        <v>6716</v>
      </c>
      <c r="B6717" s="87">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19.444444444444443</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48.888888888888886</v>
      </c>
      <c r="N6717" s="12"/>
      <c r="O6717" s="12"/>
      <c r="P6717" s="12"/>
    </row>
    <row r="6718" spans="1:16" x14ac:dyDescent="0.25">
      <c r="A6718" s="35">
        <v>6717</v>
      </c>
      <c r="B6718" s="87">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48.888888888888886</v>
      </c>
      <c r="N6718" s="12"/>
      <c r="O6718" s="12"/>
      <c r="P6718" s="12"/>
    </row>
    <row r="6719" spans="1:16" x14ac:dyDescent="0.25">
      <c r="A6719" s="35">
        <v>6718</v>
      </c>
      <c r="B6719" s="87">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48.888888888888886</v>
      </c>
      <c r="N6719" s="12"/>
      <c r="O6719" s="12"/>
      <c r="P6719" s="12"/>
    </row>
    <row r="6720" spans="1:16" x14ac:dyDescent="0.25">
      <c r="A6720" s="35">
        <v>6719</v>
      </c>
      <c r="B6720" s="87">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48.888888888888886</v>
      </c>
      <c r="N6720" s="12"/>
      <c r="O6720" s="12"/>
      <c r="P6720" s="12"/>
    </row>
    <row r="6721" spans="1:16" x14ac:dyDescent="0.25">
      <c r="A6721" s="35">
        <v>6720</v>
      </c>
      <c r="B6721" s="87">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48.888888888888886</v>
      </c>
      <c r="N6721" s="12"/>
      <c r="O6721" s="12"/>
      <c r="P6721" s="12"/>
    </row>
    <row r="6722" spans="1:16" x14ac:dyDescent="0.25">
      <c r="A6722" s="35">
        <v>6721</v>
      </c>
      <c r="B6722" s="87">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48.888888888888886</v>
      </c>
      <c r="N6722" s="12"/>
      <c r="O6722" s="12"/>
      <c r="P6722" s="12"/>
    </row>
    <row r="6723" spans="1:16" x14ac:dyDescent="0.25">
      <c r="A6723" s="35">
        <v>6722</v>
      </c>
      <c r="B6723" s="87">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48.888888888888886</v>
      </c>
      <c r="N6723" s="12"/>
      <c r="O6723" s="12"/>
      <c r="P6723" s="12"/>
    </row>
    <row r="6724" spans="1:16" x14ac:dyDescent="0.25">
      <c r="A6724" s="35">
        <v>6723</v>
      </c>
      <c r="B6724" s="87">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48.888888888888886</v>
      </c>
      <c r="N6724" s="12"/>
      <c r="O6724" s="12"/>
      <c r="P6724" s="12"/>
    </row>
    <row r="6725" spans="1:16" x14ac:dyDescent="0.25">
      <c r="A6725" s="35">
        <v>6724</v>
      </c>
      <c r="B6725" s="87">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48.888888888888886</v>
      </c>
      <c r="N6725" s="12"/>
      <c r="O6725" s="12"/>
      <c r="P6725" s="12"/>
    </row>
    <row r="6726" spans="1:16" x14ac:dyDescent="0.25">
      <c r="A6726" s="35">
        <v>6725</v>
      </c>
      <c r="B6726" s="87">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48.888888888888886</v>
      </c>
      <c r="N6726" s="12"/>
      <c r="O6726" s="12"/>
      <c r="P6726" s="12"/>
    </row>
    <row r="6727" spans="1:16" x14ac:dyDescent="0.25">
      <c r="A6727" s="35">
        <v>6726</v>
      </c>
      <c r="B6727" s="87">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48.888888888888886</v>
      </c>
      <c r="N6727" s="12"/>
      <c r="O6727" s="12"/>
      <c r="P6727" s="12"/>
    </row>
    <row r="6728" spans="1:16" x14ac:dyDescent="0.25">
      <c r="A6728" s="35">
        <v>6727</v>
      </c>
      <c r="B6728" s="87">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48.888888888888886</v>
      </c>
      <c r="N6728" s="12"/>
      <c r="O6728" s="12"/>
      <c r="P6728" s="12"/>
    </row>
    <row r="6729" spans="1:16" x14ac:dyDescent="0.25">
      <c r="A6729" s="35">
        <v>6728</v>
      </c>
      <c r="B6729" s="87">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28.333333333333332</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48.888888888888886</v>
      </c>
      <c r="N6729" s="12"/>
      <c r="O6729" s="12"/>
      <c r="P6729" s="12"/>
    </row>
    <row r="6730" spans="1:16" x14ac:dyDescent="0.25">
      <c r="A6730" s="35">
        <v>6729</v>
      </c>
      <c r="B6730" s="87">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28.333333333333332</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48.888888888888886</v>
      </c>
      <c r="N6730" s="12"/>
      <c r="O6730" s="12"/>
      <c r="P6730" s="12"/>
    </row>
    <row r="6731" spans="1:16" x14ac:dyDescent="0.25">
      <c r="A6731" s="35">
        <v>6730</v>
      </c>
      <c r="B6731" s="87">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28.333333333333332</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48.888888888888886</v>
      </c>
      <c r="N6731" s="12"/>
      <c r="O6731" s="12"/>
      <c r="P6731" s="12"/>
    </row>
    <row r="6732" spans="1:16" x14ac:dyDescent="0.25">
      <c r="A6732" s="35">
        <v>6731</v>
      </c>
      <c r="B6732" s="87">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28.333333333333332</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48.888888888888886</v>
      </c>
      <c r="N6732" s="12"/>
      <c r="O6732" s="12"/>
      <c r="P6732" s="12"/>
    </row>
    <row r="6733" spans="1:16" x14ac:dyDescent="0.25">
      <c r="A6733" s="35">
        <v>6732</v>
      </c>
      <c r="B6733" s="87">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28.333333333333332</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48.888888888888886</v>
      </c>
      <c r="N6733" s="12"/>
      <c r="O6733" s="12"/>
      <c r="P6733" s="12"/>
    </row>
    <row r="6734" spans="1:16" x14ac:dyDescent="0.25">
      <c r="A6734" s="35">
        <v>6733</v>
      </c>
      <c r="B6734" s="87">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28.333333333333332</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48.888888888888886</v>
      </c>
      <c r="N6734" s="12"/>
      <c r="O6734" s="12"/>
      <c r="P6734" s="12"/>
    </row>
    <row r="6735" spans="1:16" x14ac:dyDescent="0.25">
      <c r="A6735" s="35">
        <v>6734</v>
      </c>
      <c r="B6735" s="87">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28.333333333333332</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48.888888888888886</v>
      </c>
      <c r="N6735" s="12"/>
      <c r="O6735" s="12"/>
      <c r="P6735" s="12"/>
    </row>
    <row r="6736" spans="1:16" x14ac:dyDescent="0.25">
      <c r="A6736" s="35">
        <v>6735</v>
      </c>
      <c r="B6736" s="87">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19.444444444444443</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28.333333333333332</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48.888888888888886</v>
      </c>
      <c r="N6736" s="12"/>
      <c r="O6736" s="12"/>
      <c r="P6736" s="12"/>
    </row>
    <row r="6737" spans="1:16" x14ac:dyDescent="0.25">
      <c r="A6737" s="35">
        <v>6736</v>
      </c>
      <c r="B6737" s="87">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19.444444444444443</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28.333333333333332</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48.888888888888886</v>
      </c>
      <c r="N6737" s="12"/>
      <c r="O6737" s="12"/>
      <c r="P6737" s="12"/>
    </row>
    <row r="6738" spans="1:16" x14ac:dyDescent="0.25">
      <c r="A6738" s="35">
        <v>6737</v>
      </c>
      <c r="B6738" s="87">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19.444444444444443</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28.333333333333332</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48.888888888888886</v>
      </c>
      <c r="N6738" s="12"/>
      <c r="O6738" s="12"/>
      <c r="P6738" s="12"/>
    </row>
    <row r="6739" spans="1:16" x14ac:dyDescent="0.25">
      <c r="A6739" s="35">
        <v>6738</v>
      </c>
      <c r="B6739" s="87">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19.444444444444443</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48.888888888888886</v>
      </c>
      <c r="N6739" s="12"/>
      <c r="O6739" s="12"/>
      <c r="P6739" s="12"/>
    </row>
    <row r="6740" spans="1:16" x14ac:dyDescent="0.25">
      <c r="A6740" s="35">
        <v>6739</v>
      </c>
      <c r="B6740" s="87">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19.444444444444443</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48.888888888888886</v>
      </c>
      <c r="N6740" s="12"/>
      <c r="O6740" s="12"/>
      <c r="P6740" s="12"/>
    </row>
    <row r="6741" spans="1:16" x14ac:dyDescent="0.25">
      <c r="A6741" s="35">
        <v>6740</v>
      </c>
      <c r="B6741" s="87">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19.444444444444443</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48.888888888888886</v>
      </c>
      <c r="N6741" s="12"/>
      <c r="O6741" s="12"/>
      <c r="P6741" s="12"/>
    </row>
    <row r="6742" spans="1:16" x14ac:dyDescent="0.25">
      <c r="A6742" s="35">
        <v>6741</v>
      </c>
      <c r="B6742" s="87">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48.888888888888886</v>
      </c>
      <c r="N6742" s="12"/>
      <c r="O6742" s="12"/>
      <c r="P6742" s="12"/>
    </row>
    <row r="6743" spans="1:16" x14ac:dyDescent="0.25">
      <c r="A6743" s="35">
        <v>6742</v>
      </c>
      <c r="B6743" s="87">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48.888888888888886</v>
      </c>
      <c r="N6743" s="12"/>
      <c r="O6743" s="12"/>
      <c r="P6743" s="12"/>
    </row>
    <row r="6744" spans="1:16" x14ac:dyDescent="0.25">
      <c r="A6744" s="35">
        <v>6743</v>
      </c>
      <c r="B6744" s="87">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48.888888888888886</v>
      </c>
      <c r="N6744" s="12"/>
      <c r="O6744" s="12"/>
      <c r="P6744" s="12"/>
    </row>
    <row r="6745" spans="1:16" x14ac:dyDescent="0.25">
      <c r="A6745" s="35">
        <v>6744</v>
      </c>
      <c r="B6745" s="87">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48.888888888888886</v>
      </c>
      <c r="N6745" s="12"/>
      <c r="O6745" s="12"/>
      <c r="P6745" s="12"/>
    </row>
    <row r="6746" spans="1:16" x14ac:dyDescent="0.25">
      <c r="A6746" s="35">
        <v>6745</v>
      </c>
      <c r="B6746" s="87">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48.888888888888886</v>
      </c>
      <c r="N6746" s="12"/>
      <c r="O6746" s="12"/>
      <c r="P6746" s="12"/>
    </row>
    <row r="6747" spans="1:16" x14ac:dyDescent="0.25">
      <c r="A6747" s="35">
        <v>6746</v>
      </c>
      <c r="B6747" s="87">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48.888888888888886</v>
      </c>
      <c r="N6747" s="12"/>
      <c r="O6747" s="12"/>
      <c r="P6747" s="12"/>
    </row>
    <row r="6748" spans="1:16" x14ac:dyDescent="0.25">
      <c r="A6748" s="35">
        <v>6747</v>
      </c>
      <c r="B6748" s="87">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48.888888888888886</v>
      </c>
      <c r="N6748" s="12"/>
      <c r="O6748" s="12"/>
      <c r="P6748" s="12"/>
    </row>
    <row r="6749" spans="1:16" x14ac:dyDescent="0.25">
      <c r="A6749" s="35">
        <v>6748</v>
      </c>
      <c r="B6749" s="87">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48.888888888888886</v>
      </c>
      <c r="N6749" s="12"/>
      <c r="O6749" s="12"/>
      <c r="P6749" s="12"/>
    </row>
    <row r="6750" spans="1:16" x14ac:dyDescent="0.25">
      <c r="A6750" s="35">
        <v>6749</v>
      </c>
      <c r="B6750" s="87">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48.888888888888886</v>
      </c>
      <c r="N6750" s="12"/>
      <c r="O6750" s="12"/>
      <c r="P6750" s="12"/>
    </row>
    <row r="6751" spans="1:16" x14ac:dyDescent="0.25">
      <c r="A6751" s="35">
        <v>6750</v>
      </c>
      <c r="B6751" s="87">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48.888888888888886</v>
      </c>
      <c r="N6751" s="12"/>
      <c r="O6751" s="12"/>
      <c r="P6751" s="12"/>
    </row>
    <row r="6752" spans="1:16" x14ac:dyDescent="0.25">
      <c r="A6752" s="35">
        <v>6751</v>
      </c>
      <c r="B6752" s="87">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48.888888888888886</v>
      </c>
      <c r="N6752" s="12"/>
      <c r="O6752" s="12"/>
      <c r="P6752" s="12"/>
    </row>
    <row r="6753" spans="1:16" x14ac:dyDescent="0.25">
      <c r="A6753" s="35">
        <v>6752</v>
      </c>
      <c r="B6753" s="87">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28.333333333333332</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48.888888888888886</v>
      </c>
      <c r="N6753" s="12"/>
      <c r="O6753" s="12"/>
      <c r="P6753" s="12"/>
    </row>
    <row r="6754" spans="1:16" x14ac:dyDescent="0.25">
      <c r="A6754" s="35">
        <v>6753</v>
      </c>
      <c r="B6754" s="87">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28.333333333333332</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48.888888888888886</v>
      </c>
      <c r="N6754" s="12"/>
      <c r="O6754" s="12"/>
      <c r="P6754" s="12"/>
    </row>
    <row r="6755" spans="1:16" x14ac:dyDescent="0.25">
      <c r="A6755" s="35">
        <v>6754</v>
      </c>
      <c r="B6755" s="87">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28.333333333333332</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48.888888888888886</v>
      </c>
      <c r="N6755" s="12"/>
      <c r="O6755" s="12"/>
      <c r="P6755" s="12"/>
    </row>
    <row r="6756" spans="1:16" x14ac:dyDescent="0.25">
      <c r="A6756" s="35">
        <v>6755</v>
      </c>
      <c r="B6756" s="87">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28.333333333333332</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48.888888888888886</v>
      </c>
      <c r="N6756" s="12"/>
      <c r="O6756" s="12"/>
      <c r="P6756" s="12"/>
    </row>
    <row r="6757" spans="1:16" x14ac:dyDescent="0.25">
      <c r="A6757" s="35">
        <v>6756</v>
      </c>
      <c r="B6757" s="87">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28.333333333333332</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48.888888888888886</v>
      </c>
      <c r="N6757" s="12"/>
      <c r="O6757" s="12"/>
      <c r="P6757" s="12"/>
    </row>
    <row r="6758" spans="1:16" x14ac:dyDescent="0.25">
      <c r="A6758" s="35">
        <v>6757</v>
      </c>
      <c r="B6758" s="87">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28.333333333333332</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48.888888888888886</v>
      </c>
      <c r="N6758" s="12"/>
      <c r="O6758" s="12"/>
      <c r="P6758" s="12"/>
    </row>
    <row r="6759" spans="1:16" x14ac:dyDescent="0.25">
      <c r="A6759" s="35">
        <v>6758</v>
      </c>
      <c r="B6759" s="87">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28.333333333333332</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48.888888888888886</v>
      </c>
      <c r="N6759" s="12"/>
      <c r="O6759" s="12"/>
      <c r="P6759" s="12"/>
    </row>
    <row r="6760" spans="1:16" x14ac:dyDescent="0.25">
      <c r="A6760" s="35">
        <v>6759</v>
      </c>
      <c r="B6760" s="87">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19.444444444444443</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28.333333333333332</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48.888888888888886</v>
      </c>
      <c r="N6760" s="12"/>
      <c r="O6760" s="12"/>
      <c r="P6760" s="12"/>
    </row>
    <row r="6761" spans="1:16" x14ac:dyDescent="0.25">
      <c r="A6761" s="35">
        <v>6760</v>
      </c>
      <c r="B6761" s="87">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19.444444444444443</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28.333333333333332</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48.888888888888886</v>
      </c>
      <c r="N6761" s="12"/>
      <c r="O6761" s="12"/>
      <c r="P6761" s="12"/>
    </row>
    <row r="6762" spans="1:16" x14ac:dyDescent="0.25">
      <c r="A6762" s="35">
        <v>6761</v>
      </c>
      <c r="B6762" s="87">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19.444444444444443</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28.333333333333332</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48.888888888888886</v>
      </c>
      <c r="N6762" s="12"/>
      <c r="O6762" s="12"/>
      <c r="P6762" s="12"/>
    </row>
    <row r="6763" spans="1:16" x14ac:dyDescent="0.25">
      <c r="A6763" s="35">
        <v>6762</v>
      </c>
      <c r="B6763" s="87">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19.444444444444443</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48.888888888888886</v>
      </c>
      <c r="N6763" s="12"/>
      <c r="O6763" s="12"/>
      <c r="P6763" s="12"/>
    </row>
    <row r="6764" spans="1:16" x14ac:dyDescent="0.25">
      <c r="A6764" s="35">
        <v>6763</v>
      </c>
      <c r="B6764" s="87">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19.444444444444443</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48.888888888888886</v>
      </c>
      <c r="N6764" s="12"/>
      <c r="O6764" s="12"/>
      <c r="P6764" s="12"/>
    </row>
    <row r="6765" spans="1:16" x14ac:dyDescent="0.25">
      <c r="A6765" s="35">
        <v>6764</v>
      </c>
      <c r="B6765" s="87">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19.444444444444443</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48.888888888888886</v>
      </c>
      <c r="N6765" s="12"/>
      <c r="O6765" s="12"/>
      <c r="P6765" s="12"/>
    </row>
    <row r="6766" spans="1:16" x14ac:dyDescent="0.25">
      <c r="A6766" s="35">
        <v>6765</v>
      </c>
      <c r="B6766" s="87">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48.888888888888886</v>
      </c>
      <c r="N6766" s="12"/>
      <c r="O6766" s="12"/>
      <c r="P6766" s="12"/>
    </row>
    <row r="6767" spans="1:16" x14ac:dyDescent="0.25">
      <c r="A6767" s="35">
        <v>6766</v>
      </c>
      <c r="B6767" s="87">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48.888888888888886</v>
      </c>
      <c r="N6767" s="12"/>
      <c r="O6767" s="12"/>
      <c r="P6767" s="12"/>
    </row>
    <row r="6768" spans="1:16" x14ac:dyDescent="0.25">
      <c r="A6768" s="35">
        <v>6767</v>
      </c>
      <c r="B6768" s="87">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48.888888888888886</v>
      </c>
      <c r="N6768" s="12"/>
      <c r="O6768" s="12"/>
      <c r="P6768" s="12"/>
    </row>
    <row r="6769" spans="1:16" x14ac:dyDescent="0.25">
      <c r="A6769" s="35">
        <v>6768</v>
      </c>
      <c r="B6769" s="87">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48.888888888888886</v>
      </c>
      <c r="N6769" s="12"/>
      <c r="O6769" s="12"/>
      <c r="P6769" s="12"/>
    </row>
    <row r="6770" spans="1:16" x14ac:dyDescent="0.25">
      <c r="A6770" s="35">
        <v>6769</v>
      </c>
      <c r="B6770" s="87">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48.888888888888886</v>
      </c>
      <c r="N6770" s="12"/>
      <c r="O6770" s="12"/>
      <c r="P6770" s="12"/>
    </row>
    <row r="6771" spans="1:16" x14ac:dyDescent="0.25">
      <c r="A6771" s="35">
        <v>6770</v>
      </c>
      <c r="B6771" s="87">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48.888888888888886</v>
      </c>
      <c r="N6771" s="12"/>
      <c r="O6771" s="12"/>
      <c r="P6771" s="12"/>
    </row>
    <row r="6772" spans="1:16" x14ac:dyDescent="0.25">
      <c r="A6772" s="35">
        <v>6771</v>
      </c>
      <c r="B6772" s="87">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48.888888888888886</v>
      </c>
      <c r="N6772" s="12"/>
      <c r="O6772" s="12"/>
      <c r="P6772" s="12"/>
    </row>
    <row r="6773" spans="1:16" x14ac:dyDescent="0.25">
      <c r="A6773" s="35">
        <v>6772</v>
      </c>
      <c r="B6773" s="87">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48.888888888888886</v>
      </c>
      <c r="N6773" s="12"/>
      <c r="O6773" s="12"/>
      <c r="P6773" s="12"/>
    </row>
    <row r="6774" spans="1:16" x14ac:dyDescent="0.25">
      <c r="A6774" s="35">
        <v>6773</v>
      </c>
      <c r="B6774" s="87">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48.888888888888886</v>
      </c>
      <c r="N6774" s="12"/>
      <c r="O6774" s="12"/>
      <c r="P6774" s="12"/>
    </row>
    <row r="6775" spans="1:16" x14ac:dyDescent="0.25">
      <c r="A6775" s="35">
        <v>6774</v>
      </c>
      <c r="B6775" s="87">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48.888888888888886</v>
      </c>
      <c r="N6775" s="12"/>
      <c r="O6775" s="12"/>
      <c r="P6775" s="12"/>
    </row>
    <row r="6776" spans="1:16" x14ac:dyDescent="0.25">
      <c r="A6776" s="35">
        <v>6775</v>
      </c>
      <c r="B6776" s="87">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48.888888888888886</v>
      </c>
      <c r="N6776" s="12"/>
      <c r="O6776" s="12"/>
      <c r="P6776" s="12"/>
    </row>
    <row r="6777" spans="1:16" x14ac:dyDescent="0.25">
      <c r="A6777" s="35">
        <v>6776</v>
      </c>
      <c r="B6777" s="87">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28.333333333333332</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48.888888888888886</v>
      </c>
      <c r="N6777" s="12"/>
      <c r="O6777" s="12"/>
      <c r="P6777" s="12"/>
    </row>
    <row r="6778" spans="1:16" x14ac:dyDescent="0.25">
      <c r="A6778" s="35">
        <v>6777</v>
      </c>
      <c r="B6778" s="87">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28.333333333333332</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48.888888888888886</v>
      </c>
      <c r="N6778" s="12"/>
      <c r="O6778" s="12"/>
      <c r="P6778" s="12"/>
    </row>
    <row r="6779" spans="1:16" x14ac:dyDescent="0.25">
      <c r="A6779" s="35">
        <v>6778</v>
      </c>
      <c r="B6779" s="87">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28.333333333333332</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48.888888888888886</v>
      </c>
      <c r="N6779" s="12"/>
      <c r="O6779" s="12"/>
      <c r="P6779" s="12"/>
    </row>
    <row r="6780" spans="1:16" x14ac:dyDescent="0.25">
      <c r="A6780" s="35">
        <v>6779</v>
      </c>
      <c r="B6780" s="87">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28.333333333333332</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48.888888888888886</v>
      </c>
      <c r="N6780" s="12"/>
      <c r="O6780" s="12"/>
      <c r="P6780" s="12"/>
    </row>
    <row r="6781" spans="1:16" x14ac:dyDescent="0.25">
      <c r="A6781" s="35">
        <v>6780</v>
      </c>
      <c r="B6781" s="87">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28.333333333333332</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48.888888888888886</v>
      </c>
      <c r="N6781" s="12"/>
      <c r="O6781" s="12"/>
      <c r="P6781" s="12"/>
    </row>
    <row r="6782" spans="1:16" x14ac:dyDescent="0.25">
      <c r="A6782" s="35">
        <v>6781</v>
      </c>
      <c r="B6782" s="87">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28.333333333333332</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48.888888888888886</v>
      </c>
      <c r="N6782" s="12"/>
      <c r="O6782" s="12"/>
      <c r="P6782" s="12"/>
    </row>
    <row r="6783" spans="1:16" x14ac:dyDescent="0.25">
      <c r="A6783" s="35">
        <v>6782</v>
      </c>
      <c r="B6783" s="87">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28.333333333333332</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48.888888888888886</v>
      </c>
      <c r="N6783" s="12"/>
      <c r="O6783" s="12"/>
      <c r="P6783" s="12"/>
    </row>
    <row r="6784" spans="1:16" x14ac:dyDescent="0.25">
      <c r="A6784" s="35">
        <v>6783</v>
      </c>
      <c r="B6784" s="87">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19.444444444444443</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28.333333333333332</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48.888888888888886</v>
      </c>
      <c r="N6784" s="12"/>
      <c r="O6784" s="12"/>
      <c r="P6784" s="12"/>
    </row>
    <row r="6785" spans="1:16" x14ac:dyDescent="0.25">
      <c r="A6785" s="35">
        <v>6784</v>
      </c>
      <c r="B6785" s="87">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19.444444444444443</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28.333333333333332</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48.888888888888886</v>
      </c>
      <c r="N6785" s="12"/>
      <c r="O6785" s="12"/>
      <c r="P6785" s="12"/>
    </row>
    <row r="6786" spans="1:16" x14ac:dyDescent="0.25">
      <c r="A6786" s="35">
        <v>6785</v>
      </c>
      <c r="B6786" s="87">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19.444444444444443</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28.333333333333332</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48.888888888888886</v>
      </c>
      <c r="N6786" s="12"/>
      <c r="O6786" s="12"/>
      <c r="P6786" s="12"/>
    </row>
    <row r="6787" spans="1:16" x14ac:dyDescent="0.25">
      <c r="A6787" s="35">
        <v>6786</v>
      </c>
      <c r="B6787" s="87">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19.444444444444443</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48.888888888888886</v>
      </c>
      <c r="N6787" s="12"/>
      <c r="O6787" s="12"/>
      <c r="P6787" s="12"/>
    </row>
    <row r="6788" spans="1:16" x14ac:dyDescent="0.25">
      <c r="A6788" s="35">
        <v>6787</v>
      </c>
      <c r="B6788" s="87">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19.444444444444443</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48.888888888888886</v>
      </c>
      <c r="N6788" s="12"/>
      <c r="O6788" s="12"/>
      <c r="P6788" s="12"/>
    </row>
    <row r="6789" spans="1:16" x14ac:dyDescent="0.25">
      <c r="A6789" s="35">
        <v>6788</v>
      </c>
      <c r="B6789" s="87">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19.444444444444443</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48.888888888888886</v>
      </c>
      <c r="N6789" s="12"/>
      <c r="O6789" s="12"/>
      <c r="P6789" s="12"/>
    </row>
    <row r="6790" spans="1:16" x14ac:dyDescent="0.25">
      <c r="A6790" s="35">
        <v>6789</v>
      </c>
      <c r="B6790" s="87">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48.888888888888886</v>
      </c>
      <c r="N6790" s="12"/>
      <c r="O6790" s="12"/>
      <c r="P6790" s="12"/>
    </row>
    <row r="6791" spans="1:16" x14ac:dyDescent="0.25">
      <c r="A6791" s="35">
        <v>6790</v>
      </c>
      <c r="B6791" s="87">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48.888888888888886</v>
      </c>
      <c r="N6791" s="12"/>
      <c r="O6791" s="12"/>
      <c r="P6791" s="12"/>
    </row>
    <row r="6792" spans="1:16" x14ac:dyDescent="0.25">
      <c r="A6792" s="35">
        <v>6791</v>
      </c>
      <c r="B6792" s="87">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48.888888888888886</v>
      </c>
      <c r="N6792" s="12"/>
      <c r="O6792" s="12"/>
      <c r="P6792" s="12"/>
    </row>
    <row r="6793" spans="1:16" x14ac:dyDescent="0.25">
      <c r="A6793" s="35">
        <v>6792</v>
      </c>
      <c r="B6793" s="87">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48.888888888888886</v>
      </c>
      <c r="N6793" s="12"/>
      <c r="O6793" s="12"/>
      <c r="P6793" s="12"/>
    </row>
    <row r="6794" spans="1:16" x14ac:dyDescent="0.25">
      <c r="A6794" s="35">
        <v>6793</v>
      </c>
      <c r="B6794" s="87">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48.888888888888886</v>
      </c>
      <c r="N6794" s="12"/>
      <c r="O6794" s="12"/>
      <c r="P6794" s="12"/>
    </row>
    <row r="6795" spans="1:16" x14ac:dyDescent="0.25">
      <c r="A6795" s="35">
        <v>6794</v>
      </c>
      <c r="B6795" s="87">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48.888888888888886</v>
      </c>
      <c r="N6795" s="12"/>
      <c r="O6795" s="12"/>
      <c r="P6795" s="12"/>
    </row>
    <row r="6796" spans="1:16" x14ac:dyDescent="0.25">
      <c r="A6796" s="35">
        <v>6795</v>
      </c>
      <c r="B6796" s="87">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48.888888888888886</v>
      </c>
      <c r="N6796" s="12"/>
      <c r="O6796" s="12"/>
      <c r="P6796" s="12"/>
    </row>
    <row r="6797" spans="1:16" x14ac:dyDescent="0.25">
      <c r="A6797" s="35">
        <v>6796</v>
      </c>
      <c r="B6797" s="87">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48.888888888888886</v>
      </c>
      <c r="N6797" s="12"/>
      <c r="O6797" s="12"/>
      <c r="P6797" s="12"/>
    </row>
    <row r="6798" spans="1:16" x14ac:dyDescent="0.25">
      <c r="A6798" s="35">
        <v>6797</v>
      </c>
      <c r="B6798" s="87">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48.888888888888886</v>
      </c>
      <c r="N6798" s="12"/>
      <c r="O6798" s="12"/>
      <c r="P6798" s="12"/>
    </row>
    <row r="6799" spans="1:16" x14ac:dyDescent="0.25">
      <c r="A6799" s="35">
        <v>6798</v>
      </c>
      <c r="B6799" s="87">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48.888888888888886</v>
      </c>
      <c r="N6799" s="12"/>
      <c r="O6799" s="12"/>
      <c r="P6799" s="12"/>
    </row>
    <row r="6800" spans="1:16" x14ac:dyDescent="0.25">
      <c r="A6800" s="35">
        <v>6799</v>
      </c>
      <c r="B6800" s="87">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48.888888888888886</v>
      </c>
      <c r="N6800" s="12"/>
      <c r="O6800" s="12"/>
      <c r="P6800" s="12"/>
    </row>
    <row r="6801" spans="1:16" x14ac:dyDescent="0.25">
      <c r="A6801" s="35">
        <v>6800</v>
      </c>
      <c r="B6801" s="87">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28.333333333333332</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48.888888888888886</v>
      </c>
      <c r="N6801" s="12"/>
      <c r="O6801" s="12"/>
      <c r="P6801" s="12"/>
    </row>
    <row r="6802" spans="1:16" x14ac:dyDescent="0.25">
      <c r="A6802" s="35">
        <v>6801</v>
      </c>
      <c r="B6802" s="87">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28.333333333333332</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48.888888888888886</v>
      </c>
      <c r="N6802" s="12"/>
      <c r="O6802" s="12"/>
      <c r="P6802" s="12"/>
    </row>
    <row r="6803" spans="1:16" x14ac:dyDescent="0.25">
      <c r="A6803" s="35">
        <v>6802</v>
      </c>
      <c r="B6803" s="87">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28.333333333333332</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48.888888888888886</v>
      </c>
      <c r="N6803" s="12"/>
      <c r="O6803" s="12"/>
      <c r="P6803" s="12"/>
    </row>
    <row r="6804" spans="1:16" x14ac:dyDescent="0.25">
      <c r="A6804" s="35">
        <v>6803</v>
      </c>
      <c r="B6804" s="87">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28.333333333333332</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48.888888888888886</v>
      </c>
      <c r="N6804" s="12"/>
      <c r="O6804" s="12"/>
      <c r="P6804" s="12"/>
    </row>
    <row r="6805" spans="1:16" x14ac:dyDescent="0.25">
      <c r="A6805" s="35">
        <v>6804</v>
      </c>
      <c r="B6805" s="87">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28.333333333333332</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48.888888888888886</v>
      </c>
      <c r="N6805" s="12"/>
      <c r="O6805" s="12"/>
      <c r="P6805" s="12"/>
    </row>
    <row r="6806" spans="1:16" x14ac:dyDescent="0.25">
      <c r="A6806" s="35">
        <v>6805</v>
      </c>
      <c r="B6806" s="87">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28.333333333333332</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48.888888888888886</v>
      </c>
      <c r="N6806" s="12"/>
      <c r="O6806" s="12"/>
      <c r="P6806" s="12"/>
    </row>
    <row r="6807" spans="1:16" x14ac:dyDescent="0.25">
      <c r="A6807" s="35">
        <v>6806</v>
      </c>
      <c r="B6807" s="87">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28.333333333333332</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48.888888888888886</v>
      </c>
      <c r="N6807" s="12"/>
      <c r="O6807" s="12"/>
      <c r="P6807" s="12"/>
    </row>
    <row r="6808" spans="1:16" x14ac:dyDescent="0.25">
      <c r="A6808" s="35">
        <v>6807</v>
      </c>
      <c r="B6808" s="87">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19.444444444444443</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28.333333333333332</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48.888888888888886</v>
      </c>
      <c r="N6808" s="12"/>
      <c r="O6808" s="12"/>
      <c r="P6808" s="12"/>
    </row>
    <row r="6809" spans="1:16" x14ac:dyDescent="0.25">
      <c r="A6809" s="35">
        <v>6808</v>
      </c>
      <c r="B6809" s="87">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19.444444444444443</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28.333333333333332</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48.888888888888886</v>
      </c>
      <c r="N6809" s="12"/>
      <c r="O6809" s="12"/>
      <c r="P6809" s="12"/>
    </row>
    <row r="6810" spans="1:16" x14ac:dyDescent="0.25">
      <c r="A6810" s="35">
        <v>6809</v>
      </c>
      <c r="B6810" s="87">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19.444444444444443</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28.333333333333332</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48.888888888888886</v>
      </c>
      <c r="N6810" s="12"/>
      <c r="O6810" s="12"/>
      <c r="P6810" s="12"/>
    </row>
    <row r="6811" spans="1:16" x14ac:dyDescent="0.25">
      <c r="A6811" s="35">
        <v>6810</v>
      </c>
      <c r="B6811" s="87">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19.444444444444443</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48.888888888888886</v>
      </c>
      <c r="N6811" s="12"/>
      <c r="O6811" s="12"/>
      <c r="P6811" s="12"/>
    </row>
    <row r="6812" spans="1:16" x14ac:dyDescent="0.25">
      <c r="A6812" s="35">
        <v>6811</v>
      </c>
      <c r="B6812" s="87">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19.444444444444443</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48.888888888888886</v>
      </c>
      <c r="N6812" s="12"/>
      <c r="O6812" s="12"/>
      <c r="P6812" s="12"/>
    </row>
    <row r="6813" spans="1:16" x14ac:dyDescent="0.25">
      <c r="A6813" s="35">
        <v>6812</v>
      </c>
      <c r="B6813" s="87">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19.444444444444443</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48.888888888888886</v>
      </c>
      <c r="N6813" s="12"/>
      <c r="O6813" s="12"/>
      <c r="P6813" s="12"/>
    </row>
    <row r="6814" spans="1:16" x14ac:dyDescent="0.25">
      <c r="A6814" s="35">
        <v>6813</v>
      </c>
      <c r="B6814" s="87">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48.888888888888886</v>
      </c>
      <c r="N6814" s="12"/>
      <c r="O6814" s="12"/>
      <c r="P6814" s="12"/>
    </row>
    <row r="6815" spans="1:16" x14ac:dyDescent="0.25">
      <c r="A6815" s="35">
        <v>6814</v>
      </c>
      <c r="B6815" s="87">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48.888888888888886</v>
      </c>
      <c r="N6815" s="12"/>
      <c r="O6815" s="12"/>
      <c r="P6815" s="12"/>
    </row>
    <row r="6816" spans="1:16" x14ac:dyDescent="0.25">
      <c r="A6816" s="35">
        <v>6815</v>
      </c>
      <c r="B6816" s="87">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48.888888888888886</v>
      </c>
      <c r="N6816" s="12"/>
      <c r="O6816" s="12"/>
      <c r="P6816" s="12"/>
    </row>
    <row r="6817" spans="1:16" x14ac:dyDescent="0.25">
      <c r="A6817" s="35">
        <v>6816</v>
      </c>
      <c r="B6817" s="87">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48.888888888888886</v>
      </c>
      <c r="N6817" s="12"/>
      <c r="O6817" s="12"/>
      <c r="P6817" s="12"/>
    </row>
    <row r="6818" spans="1:16" x14ac:dyDescent="0.25">
      <c r="A6818" s="35">
        <v>6817</v>
      </c>
      <c r="B6818" s="87">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48.888888888888886</v>
      </c>
      <c r="N6818" s="12"/>
      <c r="O6818" s="12"/>
      <c r="P6818" s="12"/>
    </row>
    <row r="6819" spans="1:16" x14ac:dyDescent="0.25">
      <c r="A6819" s="35">
        <v>6818</v>
      </c>
      <c r="B6819" s="87">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48.888888888888886</v>
      </c>
      <c r="N6819" s="12"/>
      <c r="O6819" s="12"/>
      <c r="P6819" s="12"/>
    </row>
    <row r="6820" spans="1:16" x14ac:dyDescent="0.25">
      <c r="A6820" s="35">
        <v>6819</v>
      </c>
      <c r="B6820" s="87">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48.888888888888886</v>
      </c>
      <c r="N6820" s="12"/>
      <c r="O6820" s="12"/>
      <c r="P6820" s="12"/>
    </row>
    <row r="6821" spans="1:16" x14ac:dyDescent="0.25">
      <c r="A6821" s="35">
        <v>6820</v>
      </c>
      <c r="B6821" s="87">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48.888888888888886</v>
      </c>
      <c r="N6821" s="12"/>
      <c r="O6821" s="12"/>
      <c r="P6821" s="12"/>
    </row>
    <row r="6822" spans="1:16" x14ac:dyDescent="0.25">
      <c r="A6822" s="35">
        <v>6821</v>
      </c>
      <c r="B6822" s="87">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48.888888888888886</v>
      </c>
      <c r="N6822" s="12"/>
      <c r="O6822" s="12"/>
      <c r="P6822" s="12"/>
    </row>
    <row r="6823" spans="1:16" x14ac:dyDescent="0.25">
      <c r="A6823" s="35">
        <v>6822</v>
      </c>
      <c r="B6823" s="87">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48.888888888888886</v>
      </c>
      <c r="N6823" s="12"/>
      <c r="O6823" s="12"/>
      <c r="P6823" s="12"/>
    </row>
    <row r="6824" spans="1:16" x14ac:dyDescent="0.25">
      <c r="A6824" s="35">
        <v>6823</v>
      </c>
      <c r="B6824" s="87">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48.888888888888886</v>
      </c>
      <c r="N6824" s="12"/>
      <c r="O6824" s="12"/>
      <c r="P6824" s="12"/>
    </row>
    <row r="6825" spans="1:16" x14ac:dyDescent="0.25">
      <c r="A6825" s="35">
        <v>6824</v>
      </c>
      <c r="B6825" s="87">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28.333333333333332</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48.888888888888886</v>
      </c>
      <c r="N6825" s="12"/>
      <c r="O6825" s="12"/>
      <c r="P6825" s="12"/>
    </row>
    <row r="6826" spans="1:16" x14ac:dyDescent="0.25">
      <c r="A6826" s="35">
        <v>6825</v>
      </c>
      <c r="B6826" s="87">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28.333333333333332</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48.888888888888886</v>
      </c>
      <c r="N6826" s="12"/>
      <c r="O6826" s="12"/>
      <c r="P6826" s="12"/>
    </row>
    <row r="6827" spans="1:16" x14ac:dyDescent="0.25">
      <c r="A6827" s="35">
        <v>6826</v>
      </c>
      <c r="B6827" s="87">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28.333333333333332</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48.888888888888886</v>
      </c>
      <c r="N6827" s="12"/>
      <c r="O6827" s="12"/>
      <c r="P6827" s="12"/>
    </row>
    <row r="6828" spans="1:16" x14ac:dyDescent="0.25">
      <c r="A6828" s="35">
        <v>6827</v>
      </c>
      <c r="B6828" s="87">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28.333333333333332</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48.888888888888886</v>
      </c>
      <c r="N6828" s="12"/>
      <c r="O6828" s="12"/>
      <c r="P6828" s="12"/>
    </row>
    <row r="6829" spans="1:16" x14ac:dyDescent="0.25">
      <c r="A6829" s="35">
        <v>6828</v>
      </c>
      <c r="B6829" s="87">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28.333333333333332</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48.888888888888886</v>
      </c>
      <c r="N6829" s="12"/>
      <c r="O6829" s="12"/>
      <c r="P6829" s="12"/>
    </row>
    <row r="6830" spans="1:16" x14ac:dyDescent="0.25">
      <c r="A6830" s="35">
        <v>6829</v>
      </c>
      <c r="B6830" s="87">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28.333333333333332</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48.888888888888886</v>
      </c>
      <c r="N6830" s="12"/>
      <c r="O6830" s="12"/>
      <c r="P6830" s="12"/>
    </row>
    <row r="6831" spans="1:16" x14ac:dyDescent="0.25">
      <c r="A6831" s="35">
        <v>6830</v>
      </c>
      <c r="B6831" s="87">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28.333333333333332</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48.888888888888886</v>
      </c>
      <c r="N6831" s="12"/>
      <c r="O6831" s="12"/>
      <c r="P6831" s="12"/>
    </row>
    <row r="6832" spans="1:16" x14ac:dyDescent="0.25">
      <c r="A6832" s="35">
        <v>6831</v>
      </c>
      <c r="B6832" s="87">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19.444444444444443</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28.333333333333332</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48.888888888888886</v>
      </c>
      <c r="N6832" s="12"/>
      <c r="O6832" s="12"/>
      <c r="P6832" s="12"/>
    </row>
    <row r="6833" spans="1:16" x14ac:dyDescent="0.25">
      <c r="A6833" s="35">
        <v>6832</v>
      </c>
      <c r="B6833" s="87">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19.444444444444443</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28.333333333333332</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48.888888888888886</v>
      </c>
      <c r="N6833" s="12"/>
      <c r="O6833" s="12"/>
      <c r="P6833" s="12"/>
    </row>
    <row r="6834" spans="1:16" x14ac:dyDescent="0.25">
      <c r="A6834" s="35">
        <v>6833</v>
      </c>
      <c r="B6834" s="87">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19.444444444444443</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28.333333333333332</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48.888888888888886</v>
      </c>
      <c r="N6834" s="12"/>
      <c r="O6834" s="12"/>
      <c r="P6834" s="12"/>
    </row>
    <row r="6835" spans="1:16" x14ac:dyDescent="0.25">
      <c r="A6835" s="35">
        <v>6834</v>
      </c>
      <c r="B6835" s="87">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19.444444444444443</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48.888888888888886</v>
      </c>
      <c r="N6835" s="12"/>
      <c r="O6835" s="12"/>
      <c r="P6835" s="12"/>
    </row>
    <row r="6836" spans="1:16" x14ac:dyDescent="0.25">
      <c r="A6836" s="35">
        <v>6835</v>
      </c>
      <c r="B6836" s="87">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19.444444444444443</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48.888888888888886</v>
      </c>
      <c r="N6836" s="12"/>
      <c r="O6836" s="12"/>
      <c r="P6836" s="12"/>
    </row>
    <row r="6837" spans="1:16" x14ac:dyDescent="0.25">
      <c r="A6837" s="35">
        <v>6836</v>
      </c>
      <c r="B6837" s="87">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19.444444444444443</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48.888888888888886</v>
      </c>
      <c r="N6837" s="12"/>
      <c r="O6837" s="12"/>
      <c r="P6837" s="12"/>
    </row>
    <row r="6838" spans="1:16" x14ac:dyDescent="0.25">
      <c r="A6838" s="35">
        <v>6837</v>
      </c>
      <c r="B6838" s="87">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48.888888888888886</v>
      </c>
      <c r="N6838" s="12"/>
      <c r="O6838" s="12"/>
      <c r="P6838" s="12"/>
    </row>
    <row r="6839" spans="1:16" x14ac:dyDescent="0.25">
      <c r="A6839" s="35">
        <v>6838</v>
      </c>
      <c r="B6839" s="87">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48.888888888888886</v>
      </c>
      <c r="N6839" s="12"/>
      <c r="O6839" s="12"/>
      <c r="P6839" s="12"/>
    </row>
    <row r="6840" spans="1:16" x14ac:dyDescent="0.25">
      <c r="A6840" s="35">
        <v>6839</v>
      </c>
      <c r="B6840" s="87">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48.888888888888886</v>
      </c>
      <c r="N6840" s="12"/>
      <c r="O6840" s="12"/>
      <c r="P6840" s="12"/>
    </row>
    <row r="6841" spans="1:16" x14ac:dyDescent="0.25">
      <c r="A6841" s="35">
        <v>6840</v>
      </c>
      <c r="B6841" s="87">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48.888888888888886</v>
      </c>
      <c r="N6841" s="12"/>
      <c r="O6841" s="12"/>
      <c r="P6841" s="12"/>
    </row>
    <row r="6842" spans="1:16" x14ac:dyDescent="0.25">
      <c r="A6842" s="35">
        <v>6841</v>
      </c>
      <c r="B6842" s="87">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48.888888888888886</v>
      </c>
      <c r="N6842" s="12"/>
      <c r="O6842" s="12"/>
      <c r="P6842" s="12"/>
    </row>
    <row r="6843" spans="1:16" x14ac:dyDescent="0.25">
      <c r="A6843" s="35">
        <v>6842</v>
      </c>
      <c r="B6843" s="87">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48.888888888888886</v>
      </c>
      <c r="N6843" s="12"/>
      <c r="O6843" s="12"/>
      <c r="P6843" s="12"/>
    </row>
    <row r="6844" spans="1:16" x14ac:dyDescent="0.25">
      <c r="A6844" s="35">
        <v>6843</v>
      </c>
      <c r="B6844" s="87">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48.888888888888886</v>
      </c>
      <c r="N6844" s="12"/>
      <c r="O6844" s="12"/>
      <c r="P6844" s="12"/>
    </row>
    <row r="6845" spans="1:16" x14ac:dyDescent="0.25">
      <c r="A6845" s="35">
        <v>6844</v>
      </c>
      <c r="B6845" s="87">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48.888888888888886</v>
      </c>
      <c r="N6845" s="12"/>
      <c r="O6845" s="12"/>
      <c r="P6845" s="12"/>
    </row>
    <row r="6846" spans="1:16" x14ac:dyDescent="0.25">
      <c r="A6846" s="35">
        <v>6845</v>
      </c>
      <c r="B6846" s="87">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48.888888888888886</v>
      </c>
      <c r="N6846" s="12"/>
      <c r="O6846" s="12"/>
      <c r="P6846" s="12"/>
    </row>
    <row r="6847" spans="1:16" x14ac:dyDescent="0.25">
      <c r="A6847" s="35">
        <v>6846</v>
      </c>
      <c r="B6847" s="87">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48.888888888888886</v>
      </c>
      <c r="N6847" s="12"/>
      <c r="O6847" s="12"/>
      <c r="P6847" s="12"/>
    </row>
    <row r="6848" spans="1:16" x14ac:dyDescent="0.25">
      <c r="A6848" s="35">
        <v>6847</v>
      </c>
      <c r="B6848" s="87">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48.888888888888886</v>
      </c>
      <c r="N6848" s="12"/>
      <c r="O6848" s="12"/>
      <c r="P6848" s="12"/>
    </row>
    <row r="6849" spans="1:16" x14ac:dyDescent="0.25">
      <c r="A6849" s="35">
        <v>6848</v>
      </c>
      <c r="B6849" s="87">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28.333333333333332</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48.888888888888886</v>
      </c>
      <c r="N6849" s="12"/>
      <c r="O6849" s="12"/>
      <c r="P6849" s="12"/>
    </row>
    <row r="6850" spans="1:16" x14ac:dyDescent="0.25">
      <c r="A6850" s="35">
        <v>6849</v>
      </c>
      <c r="B6850" s="87">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28.333333333333332</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48.888888888888886</v>
      </c>
      <c r="N6850" s="12"/>
      <c r="O6850" s="12"/>
      <c r="P6850" s="12"/>
    </row>
    <row r="6851" spans="1:16" x14ac:dyDescent="0.25">
      <c r="A6851" s="35">
        <v>6850</v>
      </c>
      <c r="B6851" s="87">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28.333333333333332</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48.888888888888886</v>
      </c>
      <c r="N6851" s="12"/>
      <c r="O6851" s="12"/>
      <c r="P6851" s="12"/>
    </row>
    <row r="6852" spans="1:16" x14ac:dyDescent="0.25">
      <c r="A6852" s="35">
        <v>6851</v>
      </c>
      <c r="B6852" s="87">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28.333333333333332</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48.888888888888886</v>
      </c>
      <c r="N6852" s="12"/>
      <c r="O6852" s="12"/>
      <c r="P6852" s="12"/>
    </row>
    <row r="6853" spans="1:16" x14ac:dyDescent="0.25">
      <c r="A6853" s="35">
        <v>6852</v>
      </c>
      <c r="B6853" s="87">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28.333333333333332</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48.888888888888886</v>
      </c>
      <c r="N6853" s="12"/>
      <c r="O6853" s="12"/>
      <c r="P6853" s="12"/>
    </row>
    <row r="6854" spans="1:16" x14ac:dyDescent="0.25">
      <c r="A6854" s="35">
        <v>6853</v>
      </c>
      <c r="B6854" s="87">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28.333333333333332</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48.888888888888886</v>
      </c>
      <c r="N6854" s="12"/>
      <c r="O6854" s="12"/>
      <c r="P6854" s="12"/>
    </row>
    <row r="6855" spans="1:16" x14ac:dyDescent="0.25">
      <c r="A6855" s="35">
        <v>6854</v>
      </c>
      <c r="B6855" s="87">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28.333333333333332</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48.888888888888886</v>
      </c>
      <c r="N6855" s="12"/>
      <c r="O6855" s="12"/>
      <c r="P6855" s="12"/>
    </row>
    <row r="6856" spans="1:16" x14ac:dyDescent="0.25">
      <c r="A6856" s="35">
        <v>6855</v>
      </c>
      <c r="B6856" s="87">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19.444444444444443</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28.333333333333332</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48.888888888888886</v>
      </c>
      <c r="N6856" s="12"/>
      <c r="O6856" s="12"/>
      <c r="P6856" s="12"/>
    </row>
    <row r="6857" spans="1:16" x14ac:dyDescent="0.25">
      <c r="A6857" s="35">
        <v>6856</v>
      </c>
      <c r="B6857" s="87">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19.444444444444443</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28.333333333333332</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48.888888888888886</v>
      </c>
      <c r="N6857" s="12"/>
      <c r="O6857" s="12"/>
      <c r="P6857" s="12"/>
    </row>
    <row r="6858" spans="1:16" x14ac:dyDescent="0.25">
      <c r="A6858" s="35">
        <v>6857</v>
      </c>
      <c r="B6858" s="87">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19.444444444444443</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28.333333333333332</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48.888888888888886</v>
      </c>
      <c r="N6858" s="12"/>
      <c r="O6858" s="12"/>
      <c r="P6858" s="12"/>
    </row>
    <row r="6859" spans="1:16" x14ac:dyDescent="0.25">
      <c r="A6859" s="35">
        <v>6858</v>
      </c>
      <c r="B6859" s="87">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19.444444444444443</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48.888888888888886</v>
      </c>
      <c r="N6859" s="12"/>
      <c r="O6859" s="12"/>
      <c r="P6859" s="12"/>
    </row>
    <row r="6860" spans="1:16" x14ac:dyDescent="0.25">
      <c r="A6860" s="35">
        <v>6859</v>
      </c>
      <c r="B6860" s="87">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19.444444444444443</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48.888888888888886</v>
      </c>
      <c r="N6860" s="12"/>
      <c r="O6860" s="12"/>
      <c r="P6860" s="12"/>
    </row>
    <row r="6861" spans="1:16" x14ac:dyDescent="0.25">
      <c r="A6861" s="35">
        <v>6860</v>
      </c>
      <c r="B6861" s="87">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19.444444444444443</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48.888888888888886</v>
      </c>
      <c r="N6861" s="12"/>
      <c r="O6861" s="12"/>
      <c r="P6861" s="12"/>
    </row>
    <row r="6862" spans="1:16" x14ac:dyDescent="0.25">
      <c r="A6862" s="35">
        <v>6861</v>
      </c>
      <c r="B6862" s="87">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48.888888888888886</v>
      </c>
      <c r="N6862" s="12"/>
      <c r="O6862" s="12"/>
      <c r="P6862" s="12"/>
    </row>
    <row r="6863" spans="1:16" x14ac:dyDescent="0.25">
      <c r="A6863" s="35">
        <v>6862</v>
      </c>
      <c r="B6863" s="87">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48.888888888888886</v>
      </c>
      <c r="N6863" s="12"/>
      <c r="O6863" s="12"/>
      <c r="P6863" s="12"/>
    </row>
    <row r="6864" spans="1:16" x14ac:dyDescent="0.25">
      <c r="A6864" s="35">
        <v>6863</v>
      </c>
      <c r="B6864" s="87">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48.888888888888886</v>
      </c>
      <c r="N6864" s="12"/>
      <c r="O6864" s="12"/>
      <c r="P6864" s="12"/>
    </row>
    <row r="6865" spans="1:16" x14ac:dyDescent="0.25">
      <c r="A6865" s="35">
        <v>6864</v>
      </c>
      <c r="B6865" s="87">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48.888888888888886</v>
      </c>
      <c r="N6865" s="12"/>
      <c r="O6865" s="12"/>
      <c r="P6865" s="12"/>
    </row>
    <row r="6866" spans="1:16" x14ac:dyDescent="0.25">
      <c r="A6866" s="35">
        <v>6865</v>
      </c>
      <c r="B6866" s="87">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48.888888888888886</v>
      </c>
      <c r="N6866" s="12"/>
      <c r="O6866" s="12"/>
      <c r="P6866" s="12"/>
    </row>
    <row r="6867" spans="1:16" x14ac:dyDescent="0.25">
      <c r="A6867" s="35">
        <v>6866</v>
      </c>
      <c r="B6867" s="87">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48.888888888888886</v>
      </c>
      <c r="N6867" s="12"/>
      <c r="O6867" s="12"/>
      <c r="P6867" s="12"/>
    </row>
    <row r="6868" spans="1:16" x14ac:dyDescent="0.25">
      <c r="A6868" s="35">
        <v>6867</v>
      </c>
      <c r="B6868" s="87">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48.888888888888886</v>
      </c>
      <c r="N6868" s="12"/>
      <c r="O6868" s="12"/>
      <c r="P6868" s="12"/>
    </row>
    <row r="6869" spans="1:16" x14ac:dyDescent="0.25">
      <c r="A6869" s="35">
        <v>6868</v>
      </c>
      <c r="B6869" s="87">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48.888888888888886</v>
      </c>
      <c r="N6869" s="12"/>
      <c r="O6869" s="12"/>
      <c r="P6869" s="12"/>
    </row>
    <row r="6870" spans="1:16" x14ac:dyDescent="0.25">
      <c r="A6870" s="35">
        <v>6869</v>
      </c>
      <c r="B6870" s="87">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48.888888888888886</v>
      </c>
      <c r="N6870" s="12"/>
      <c r="O6870" s="12"/>
      <c r="P6870" s="12"/>
    </row>
    <row r="6871" spans="1:16" x14ac:dyDescent="0.25">
      <c r="A6871" s="35">
        <v>6870</v>
      </c>
      <c r="B6871" s="87">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48.888888888888886</v>
      </c>
      <c r="N6871" s="12"/>
      <c r="O6871" s="12"/>
      <c r="P6871" s="12"/>
    </row>
    <row r="6872" spans="1:16" x14ac:dyDescent="0.25">
      <c r="A6872" s="35">
        <v>6871</v>
      </c>
      <c r="B6872" s="87">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48.888888888888886</v>
      </c>
      <c r="N6872" s="12"/>
      <c r="O6872" s="12"/>
      <c r="P6872" s="12"/>
    </row>
    <row r="6873" spans="1:16" x14ac:dyDescent="0.25">
      <c r="A6873" s="35">
        <v>6872</v>
      </c>
      <c r="B6873" s="87">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28.333333333333332</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48.888888888888886</v>
      </c>
      <c r="N6873" s="12"/>
      <c r="O6873" s="12"/>
      <c r="P6873" s="12"/>
    </row>
    <row r="6874" spans="1:16" x14ac:dyDescent="0.25">
      <c r="A6874" s="35">
        <v>6873</v>
      </c>
      <c r="B6874" s="87">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28.333333333333332</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48.888888888888886</v>
      </c>
      <c r="N6874" s="12"/>
      <c r="O6874" s="12"/>
      <c r="P6874" s="12"/>
    </row>
    <row r="6875" spans="1:16" x14ac:dyDescent="0.25">
      <c r="A6875" s="35">
        <v>6874</v>
      </c>
      <c r="B6875" s="87">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28.333333333333332</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48.888888888888886</v>
      </c>
      <c r="N6875" s="12"/>
      <c r="O6875" s="12"/>
      <c r="P6875" s="12"/>
    </row>
    <row r="6876" spans="1:16" x14ac:dyDescent="0.25">
      <c r="A6876" s="35">
        <v>6875</v>
      </c>
      <c r="B6876" s="87">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28.333333333333332</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48.888888888888886</v>
      </c>
      <c r="N6876" s="12"/>
      <c r="O6876" s="12"/>
      <c r="P6876" s="12"/>
    </row>
    <row r="6877" spans="1:16" x14ac:dyDescent="0.25">
      <c r="A6877" s="35">
        <v>6876</v>
      </c>
      <c r="B6877" s="87">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28.333333333333332</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48.888888888888886</v>
      </c>
      <c r="N6877" s="12"/>
      <c r="O6877" s="12"/>
      <c r="P6877" s="12"/>
    </row>
    <row r="6878" spans="1:16" x14ac:dyDescent="0.25">
      <c r="A6878" s="35">
        <v>6877</v>
      </c>
      <c r="B6878" s="87">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28.333333333333332</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48.888888888888886</v>
      </c>
      <c r="N6878" s="12"/>
      <c r="O6878" s="12"/>
      <c r="P6878" s="12"/>
    </row>
    <row r="6879" spans="1:16" x14ac:dyDescent="0.25">
      <c r="A6879" s="35">
        <v>6878</v>
      </c>
      <c r="B6879" s="87">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28.333333333333332</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48.888888888888886</v>
      </c>
      <c r="N6879" s="12"/>
      <c r="O6879" s="12"/>
      <c r="P6879" s="12"/>
    </row>
    <row r="6880" spans="1:16" x14ac:dyDescent="0.25">
      <c r="A6880" s="35">
        <v>6879</v>
      </c>
      <c r="B6880" s="87">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19.444444444444443</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28.333333333333332</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48.888888888888886</v>
      </c>
      <c r="N6880" s="12"/>
      <c r="O6880" s="12"/>
      <c r="P6880" s="12"/>
    </row>
    <row r="6881" spans="1:16" x14ac:dyDescent="0.25">
      <c r="A6881" s="35">
        <v>6880</v>
      </c>
      <c r="B6881" s="87">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19.444444444444443</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28.333333333333332</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48.888888888888886</v>
      </c>
      <c r="N6881" s="12"/>
      <c r="O6881" s="12"/>
      <c r="P6881" s="12"/>
    </row>
    <row r="6882" spans="1:16" x14ac:dyDescent="0.25">
      <c r="A6882" s="35">
        <v>6881</v>
      </c>
      <c r="B6882" s="87">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19.444444444444443</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28.333333333333332</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48.888888888888886</v>
      </c>
      <c r="N6882" s="12"/>
      <c r="O6882" s="12"/>
      <c r="P6882" s="12"/>
    </row>
    <row r="6883" spans="1:16" x14ac:dyDescent="0.25">
      <c r="A6883" s="35">
        <v>6882</v>
      </c>
      <c r="B6883" s="87">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19.444444444444443</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48.888888888888886</v>
      </c>
      <c r="N6883" s="12"/>
      <c r="O6883" s="12"/>
      <c r="P6883" s="12"/>
    </row>
    <row r="6884" spans="1:16" x14ac:dyDescent="0.25">
      <c r="A6884" s="35">
        <v>6883</v>
      </c>
      <c r="B6884" s="87">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19.444444444444443</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48.888888888888886</v>
      </c>
      <c r="N6884" s="12"/>
      <c r="O6884" s="12"/>
      <c r="P6884" s="12"/>
    </row>
    <row r="6885" spans="1:16" x14ac:dyDescent="0.25">
      <c r="A6885" s="35">
        <v>6884</v>
      </c>
      <c r="B6885" s="87">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19.444444444444443</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48.888888888888886</v>
      </c>
      <c r="N6885" s="12"/>
      <c r="O6885" s="12"/>
      <c r="P6885" s="12"/>
    </row>
    <row r="6886" spans="1:16" x14ac:dyDescent="0.25">
      <c r="A6886" s="35">
        <v>6885</v>
      </c>
      <c r="B6886" s="87">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48.888888888888886</v>
      </c>
      <c r="N6886" s="12"/>
      <c r="O6886" s="12"/>
      <c r="P6886" s="12"/>
    </row>
    <row r="6887" spans="1:16" x14ac:dyDescent="0.25">
      <c r="A6887" s="35">
        <v>6886</v>
      </c>
      <c r="B6887" s="87">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48.888888888888886</v>
      </c>
      <c r="N6887" s="12"/>
      <c r="O6887" s="12"/>
      <c r="P6887" s="12"/>
    </row>
    <row r="6888" spans="1:16" x14ac:dyDescent="0.25">
      <c r="A6888" s="35">
        <v>6887</v>
      </c>
      <c r="B6888" s="87">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48.888888888888886</v>
      </c>
      <c r="N6888" s="12"/>
      <c r="O6888" s="12"/>
      <c r="P6888" s="12"/>
    </row>
    <row r="6889" spans="1:16" x14ac:dyDescent="0.25">
      <c r="A6889" s="35">
        <v>6888</v>
      </c>
      <c r="B6889" s="87">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48.888888888888886</v>
      </c>
      <c r="N6889" s="12"/>
      <c r="O6889" s="12"/>
      <c r="P6889" s="12"/>
    </row>
    <row r="6890" spans="1:16" x14ac:dyDescent="0.25">
      <c r="A6890" s="35">
        <v>6889</v>
      </c>
      <c r="B6890" s="87">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48.888888888888886</v>
      </c>
      <c r="N6890" s="12"/>
      <c r="O6890" s="12"/>
      <c r="P6890" s="12"/>
    </row>
    <row r="6891" spans="1:16" x14ac:dyDescent="0.25">
      <c r="A6891" s="35">
        <v>6890</v>
      </c>
      <c r="B6891" s="87">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48.888888888888886</v>
      </c>
      <c r="N6891" s="12"/>
      <c r="O6891" s="12"/>
      <c r="P6891" s="12"/>
    </row>
    <row r="6892" spans="1:16" x14ac:dyDescent="0.25">
      <c r="A6892" s="35">
        <v>6891</v>
      </c>
      <c r="B6892" s="87">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48.888888888888886</v>
      </c>
      <c r="N6892" s="12"/>
      <c r="O6892" s="12"/>
      <c r="P6892" s="12"/>
    </row>
    <row r="6893" spans="1:16" x14ac:dyDescent="0.25">
      <c r="A6893" s="35">
        <v>6892</v>
      </c>
      <c r="B6893" s="87">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48.888888888888886</v>
      </c>
      <c r="N6893" s="12"/>
      <c r="O6893" s="12"/>
      <c r="P6893" s="12"/>
    </row>
    <row r="6894" spans="1:16" x14ac:dyDescent="0.25">
      <c r="A6894" s="35">
        <v>6893</v>
      </c>
      <c r="B6894" s="87">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48.888888888888886</v>
      </c>
      <c r="N6894" s="12"/>
      <c r="O6894" s="12"/>
      <c r="P6894" s="12"/>
    </row>
    <row r="6895" spans="1:16" x14ac:dyDescent="0.25">
      <c r="A6895" s="35">
        <v>6894</v>
      </c>
      <c r="B6895" s="87">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48.888888888888886</v>
      </c>
      <c r="N6895" s="12"/>
      <c r="O6895" s="12"/>
      <c r="P6895" s="12"/>
    </row>
    <row r="6896" spans="1:16" x14ac:dyDescent="0.25">
      <c r="A6896" s="35">
        <v>6895</v>
      </c>
      <c r="B6896" s="87">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48.888888888888886</v>
      </c>
      <c r="N6896" s="12"/>
      <c r="O6896" s="12"/>
      <c r="P6896" s="12"/>
    </row>
    <row r="6897" spans="1:16" x14ac:dyDescent="0.25">
      <c r="A6897" s="35">
        <v>6896</v>
      </c>
      <c r="B6897" s="87">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28.333333333333332</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48.888888888888886</v>
      </c>
      <c r="N6897" s="12"/>
      <c r="O6897" s="12"/>
      <c r="P6897" s="12"/>
    </row>
    <row r="6898" spans="1:16" x14ac:dyDescent="0.25">
      <c r="A6898" s="35">
        <v>6897</v>
      </c>
      <c r="B6898" s="87">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28.333333333333332</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48.888888888888886</v>
      </c>
      <c r="N6898" s="12"/>
      <c r="O6898" s="12"/>
      <c r="P6898" s="12"/>
    </row>
    <row r="6899" spans="1:16" x14ac:dyDescent="0.25">
      <c r="A6899" s="35">
        <v>6898</v>
      </c>
      <c r="B6899" s="87">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28.333333333333332</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48.888888888888886</v>
      </c>
      <c r="N6899" s="12"/>
      <c r="O6899" s="12"/>
      <c r="P6899" s="12"/>
    </row>
    <row r="6900" spans="1:16" x14ac:dyDescent="0.25">
      <c r="A6900" s="35">
        <v>6899</v>
      </c>
      <c r="B6900" s="87">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28.333333333333332</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48.888888888888886</v>
      </c>
      <c r="N6900" s="12"/>
      <c r="O6900" s="12"/>
      <c r="P6900" s="12"/>
    </row>
    <row r="6901" spans="1:16" x14ac:dyDescent="0.25">
      <c r="A6901" s="35">
        <v>6900</v>
      </c>
      <c r="B6901" s="87">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28.333333333333332</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48.888888888888886</v>
      </c>
      <c r="N6901" s="12"/>
      <c r="O6901" s="12"/>
      <c r="P6901" s="12"/>
    </row>
    <row r="6902" spans="1:16" x14ac:dyDescent="0.25">
      <c r="A6902" s="35">
        <v>6901</v>
      </c>
      <c r="B6902" s="87">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28.333333333333332</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48.888888888888886</v>
      </c>
      <c r="N6902" s="12"/>
      <c r="O6902" s="12"/>
      <c r="P6902" s="12"/>
    </row>
    <row r="6903" spans="1:16" x14ac:dyDescent="0.25">
      <c r="A6903" s="35">
        <v>6902</v>
      </c>
      <c r="B6903" s="87">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28.333333333333332</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48.888888888888886</v>
      </c>
      <c r="N6903" s="12"/>
      <c r="O6903" s="12"/>
      <c r="P6903" s="12"/>
    </row>
    <row r="6904" spans="1:16" x14ac:dyDescent="0.25">
      <c r="A6904" s="35">
        <v>6903</v>
      </c>
      <c r="B6904" s="87">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19.444444444444443</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28.333333333333332</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48.888888888888886</v>
      </c>
      <c r="N6904" s="12"/>
      <c r="O6904" s="12"/>
      <c r="P6904" s="12"/>
    </row>
    <row r="6905" spans="1:16" x14ac:dyDescent="0.25">
      <c r="A6905" s="35">
        <v>6904</v>
      </c>
      <c r="B6905" s="87">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19.444444444444443</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28.333333333333332</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48.888888888888886</v>
      </c>
      <c r="N6905" s="12"/>
      <c r="O6905" s="12"/>
      <c r="P6905" s="12"/>
    </row>
    <row r="6906" spans="1:16" x14ac:dyDescent="0.25">
      <c r="A6906" s="35">
        <v>6905</v>
      </c>
      <c r="B6906" s="87">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19.444444444444443</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28.333333333333332</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48.888888888888886</v>
      </c>
      <c r="N6906" s="12"/>
      <c r="O6906" s="12"/>
      <c r="P6906" s="12"/>
    </row>
    <row r="6907" spans="1:16" x14ac:dyDescent="0.25">
      <c r="A6907" s="35">
        <v>6906</v>
      </c>
      <c r="B6907" s="87">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19.444444444444443</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48.888888888888886</v>
      </c>
      <c r="N6907" s="12"/>
      <c r="O6907" s="12"/>
      <c r="P6907" s="12"/>
    </row>
    <row r="6908" spans="1:16" x14ac:dyDescent="0.25">
      <c r="A6908" s="35">
        <v>6907</v>
      </c>
      <c r="B6908" s="87">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19.444444444444443</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48.888888888888886</v>
      </c>
      <c r="N6908" s="12"/>
      <c r="O6908" s="12"/>
      <c r="P6908" s="12"/>
    </row>
    <row r="6909" spans="1:16" x14ac:dyDescent="0.25">
      <c r="A6909" s="35">
        <v>6908</v>
      </c>
      <c r="B6909" s="87">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19.444444444444443</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48.888888888888886</v>
      </c>
      <c r="N6909" s="12"/>
      <c r="O6909" s="12"/>
      <c r="P6909" s="12"/>
    </row>
    <row r="6910" spans="1:16" x14ac:dyDescent="0.25">
      <c r="A6910" s="35">
        <v>6909</v>
      </c>
      <c r="B6910" s="87">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48.888888888888886</v>
      </c>
      <c r="N6910" s="12"/>
      <c r="O6910" s="12"/>
      <c r="P6910" s="12"/>
    </row>
    <row r="6911" spans="1:16" x14ac:dyDescent="0.25">
      <c r="A6911" s="35">
        <v>6910</v>
      </c>
      <c r="B6911" s="87">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48.888888888888886</v>
      </c>
      <c r="N6911" s="12"/>
      <c r="O6911" s="12"/>
      <c r="P6911" s="12"/>
    </row>
    <row r="6912" spans="1:16" x14ac:dyDescent="0.25">
      <c r="A6912" s="35">
        <v>6911</v>
      </c>
      <c r="B6912" s="87">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48.888888888888886</v>
      </c>
      <c r="N6912" s="12"/>
      <c r="O6912" s="12"/>
      <c r="P6912" s="12"/>
    </row>
    <row r="6913" spans="1:16" x14ac:dyDescent="0.25">
      <c r="A6913" s="35">
        <v>6912</v>
      </c>
      <c r="B6913" s="87">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48.888888888888886</v>
      </c>
      <c r="N6913" s="12"/>
      <c r="O6913" s="12"/>
      <c r="P6913" s="12"/>
    </row>
    <row r="6914" spans="1:16" x14ac:dyDescent="0.25">
      <c r="A6914" s="35">
        <v>6913</v>
      </c>
      <c r="B6914" s="87">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48.888888888888886</v>
      </c>
      <c r="N6914" s="12"/>
      <c r="O6914" s="12"/>
      <c r="P6914" s="12"/>
    </row>
    <row r="6915" spans="1:16" x14ac:dyDescent="0.25">
      <c r="A6915" s="35">
        <v>6914</v>
      </c>
      <c r="B6915" s="87">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48.888888888888886</v>
      </c>
      <c r="N6915" s="12"/>
      <c r="O6915" s="12"/>
      <c r="P6915" s="12"/>
    </row>
    <row r="6916" spans="1:16" x14ac:dyDescent="0.25">
      <c r="A6916" s="35">
        <v>6915</v>
      </c>
      <c r="B6916" s="87">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48.888888888888886</v>
      </c>
      <c r="N6916" s="12"/>
      <c r="O6916" s="12"/>
      <c r="P6916" s="12"/>
    </row>
    <row r="6917" spans="1:16" x14ac:dyDescent="0.25">
      <c r="A6917" s="35">
        <v>6916</v>
      </c>
      <c r="B6917" s="87">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48.888888888888886</v>
      </c>
      <c r="N6917" s="12"/>
      <c r="O6917" s="12"/>
      <c r="P6917" s="12"/>
    </row>
    <row r="6918" spans="1:16" x14ac:dyDescent="0.25">
      <c r="A6918" s="35">
        <v>6917</v>
      </c>
      <c r="B6918" s="87">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48.888888888888886</v>
      </c>
      <c r="N6918" s="12"/>
      <c r="O6918" s="12"/>
      <c r="P6918" s="12"/>
    </row>
    <row r="6919" spans="1:16" x14ac:dyDescent="0.25">
      <c r="A6919" s="35">
        <v>6918</v>
      </c>
      <c r="B6919" s="87">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48.888888888888886</v>
      </c>
      <c r="N6919" s="12"/>
      <c r="O6919" s="12"/>
      <c r="P6919" s="12"/>
    </row>
    <row r="6920" spans="1:16" x14ac:dyDescent="0.25">
      <c r="A6920" s="35">
        <v>6919</v>
      </c>
      <c r="B6920" s="87">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48.888888888888886</v>
      </c>
      <c r="N6920" s="12"/>
      <c r="O6920" s="12"/>
      <c r="P6920" s="12"/>
    </row>
    <row r="6921" spans="1:16" x14ac:dyDescent="0.25">
      <c r="A6921" s="35">
        <v>6920</v>
      </c>
      <c r="B6921" s="87">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28.333333333333332</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48.888888888888886</v>
      </c>
      <c r="N6921" s="12"/>
      <c r="O6921" s="12"/>
      <c r="P6921" s="12"/>
    </row>
    <row r="6922" spans="1:16" x14ac:dyDescent="0.25">
      <c r="A6922" s="35">
        <v>6921</v>
      </c>
      <c r="B6922" s="87">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28.333333333333332</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48.888888888888886</v>
      </c>
      <c r="N6922" s="12"/>
      <c r="O6922" s="12"/>
      <c r="P6922" s="12"/>
    </row>
    <row r="6923" spans="1:16" x14ac:dyDescent="0.25">
      <c r="A6923" s="35">
        <v>6922</v>
      </c>
      <c r="B6923" s="87">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28.333333333333332</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48.888888888888886</v>
      </c>
      <c r="N6923" s="12"/>
      <c r="O6923" s="12"/>
      <c r="P6923" s="12"/>
    </row>
    <row r="6924" spans="1:16" x14ac:dyDescent="0.25">
      <c r="A6924" s="35">
        <v>6923</v>
      </c>
      <c r="B6924" s="87">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28.333333333333332</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48.888888888888886</v>
      </c>
      <c r="N6924" s="12"/>
      <c r="O6924" s="12"/>
      <c r="P6924" s="12"/>
    </row>
    <row r="6925" spans="1:16" x14ac:dyDescent="0.25">
      <c r="A6925" s="35">
        <v>6924</v>
      </c>
      <c r="B6925" s="87">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28.333333333333332</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48.888888888888886</v>
      </c>
      <c r="N6925" s="12"/>
      <c r="O6925" s="12"/>
      <c r="P6925" s="12"/>
    </row>
    <row r="6926" spans="1:16" x14ac:dyDescent="0.25">
      <c r="A6926" s="35">
        <v>6925</v>
      </c>
      <c r="B6926" s="87">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28.333333333333332</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48.888888888888886</v>
      </c>
      <c r="N6926" s="12"/>
      <c r="O6926" s="12"/>
      <c r="P6926" s="12"/>
    </row>
    <row r="6927" spans="1:16" x14ac:dyDescent="0.25">
      <c r="A6927" s="35">
        <v>6926</v>
      </c>
      <c r="B6927" s="87">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28.333333333333332</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48.888888888888886</v>
      </c>
      <c r="N6927" s="12"/>
      <c r="O6927" s="12"/>
      <c r="P6927" s="12"/>
    </row>
    <row r="6928" spans="1:16" x14ac:dyDescent="0.25">
      <c r="A6928" s="35">
        <v>6927</v>
      </c>
      <c r="B6928" s="87">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19.444444444444443</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28.333333333333332</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48.888888888888886</v>
      </c>
      <c r="N6928" s="12"/>
      <c r="O6928" s="12"/>
      <c r="P6928" s="12"/>
    </row>
    <row r="6929" spans="1:16" x14ac:dyDescent="0.25">
      <c r="A6929" s="35">
        <v>6928</v>
      </c>
      <c r="B6929" s="87">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19.444444444444443</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28.333333333333332</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48.888888888888886</v>
      </c>
      <c r="N6929" s="12"/>
      <c r="O6929" s="12"/>
      <c r="P6929" s="12"/>
    </row>
    <row r="6930" spans="1:16" x14ac:dyDescent="0.25">
      <c r="A6930" s="35">
        <v>6929</v>
      </c>
      <c r="B6930" s="87">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19.444444444444443</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28.333333333333332</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48.888888888888886</v>
      </c>
      <c r="N6930" s="12"/>
      <c r="O6930" s="12"/>
      <c r="P6930" s="12"/>
    </row>
    <row r="6931" spans="1:16" x14ac:dyDescent="0.25">
      <c r="A6931" s="35">
        <v>6930</v>
      </c>
      <c r="B6931" s="87">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19.444444444444443</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48.888888888888886</v>
      </c>
      <c r="N6931" s="12"/>
      <c r="O6931" s="12"/>
      <c r="P6931" s="12"/>
    </row>
    <row r="6932" spans="1:16" x14ac:dyDescent="0.25">
      <c r="A6932" s="35">
        <v>6931</v>
      </c>
      <c r="B6932" s="87">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19.444444444444443</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48.888888888888886</v>
      </c>
      <c r="N6932" s="12"/>
      <c r="O6932" s="12"/>
      <c r="P6932" s="12"/>
    </row>
    <row r="6933" spans="1:16" x14ac:dyDescent="0.25">
      <c r="A6933" s="35">
        <v>6932</v>
      </c>
      <c r="B6933" s="87">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19.444444444444443</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48.888888888888886</v>
      </c>
      <c r="N6933" s="12"/>
      <c r="O6933" s="12"/>
      <c r="P6933" s="12"/>
    </row>
    <row r="6934" spans="1:16" x14ac:dyDescent="0.25">
      <c r="A6934" s="35">
        <v>6933</v>
      </c>
      <c r="B6934" s="87">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48.888888888888886</v>
      </c>
      <c r="N6934" s="12"/>
      <c r="O6934" s="12"/>
      <c r="P6934" s="12"/>
    </row>
    <row r="6935" spans="1:16" x14ac:dyDescent="0.25">
      <c r="A6935" s="35">
        <v>6934</v>
      </c>
      <c r="B6935" s="87">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48.888888888888886</v>
      </c>
      <c r="N6935" s="12"/>
      <c r="O6935" s="12"/>
      <c r="P6935" s="12"/>
    </row>
    <row r="6936" spans="1:16" x14ac:dyDescent="0.25">
      <c r="A6936" s="35">
        <v>6935</v>
      </c>
      <c r="B6936" s="87">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48.888888888888886</v>
      </c>
      <c r="N6936" s="12"/>
      <c r="O6936" s="12"/>
      <c r="P6936" s="12"/>
    </row>
    <row r="6937" spans="1:16" x14ac:dyDescent="0.25">
      <c r="A6937" s="35">
        <v>6936</v>
      </c>
      <c r="B6937" s="87">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48.888888888888886</v>
      </c>
      <c r="N6937" s="12"/>
      <c r="O6937" s="12"/>
      <c r="P6937" s="12"/>
    </row>
    <row r="6938" spans="1:16" x14ac:dyDescent="0.25">
      <c r="A6938" s="35">
        <v>6937</v>
      </c>
      <c r="B6938" s="87">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48.888888888888886</v>
      </c>
      <c r="N6938" s="12"/>
      <c r="O6938" s="12"/>
      <c r="P6938" s="12"/>
    </row>
    <row r="6939" spans="1:16" x14ac:dyDescent="0.25">
      <c r="A6939" s="35">
        <v>6938</v>
      </c>
      <c r="B6939" s="87">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48.888888888888886</v>
      </c>
      <c r="N6939" s="12"/>
      <c r="O6939" s="12"/>
      <c r="P6939" s="12"/>
    </row>
    <row r="6940" spans="1:16" x14ac:dyDescent="0.25">
      <c r="A6940" s="35">
        <v>6939</v>
      </c>
      <c r="B6940" s="87">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48.888888888888886</v>
      </c>
      <c r="N6940" s="12"/>
      <c r="O6940" s="12"/>
      <c r="P6940" s="12"/>
    </row>
    <row r="6941" spans="1:16" x14ac:dyDescent="0.25">
      <c r="A6941" s="35">
        <v>6940</v>
      </c>
      <c r="B6941" s="87">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48.888888888888886</v>
      </c>
      <c r="N6941" s="12"/>
      <c r="O6941" s="12"/>
      <c r="P6941" s="12"/>
    </row>
    <row r="6942" spans="1:16" x14ac:dyDescent="0.25">
      <c r="A6942" s="35">
        <v>6941</v>
      </c>
      <c r="B6942" s="87">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48.888888888888886</v>
      </c>
      <c r="N6942" s="12"/>
      <c r="O6942" s="12"/>
      <c r="P6942" s="12"/>
    </row>
    <row r="6943" spans="1:16" x14ac:dyDescent="0.25">
      <c r="A6943" s="35">
        <v>6942</v>
      </c>
      <c r="B6943" s="87">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48.888888888888886</v>
      </c>
      <c r="N6943" s="12"/>
      <c r="O6943" s="12"/>
      <c r="P6943" s="12"/>
    </row>
    <row r="6944" spans="1:16" x14ac:dyDescent="0.25">
      <c r="A6944" s="35">
        <v>6943</v>
      </c>
      <c r="B6944" s="87">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48.888888888888886</v>
      </c>
      <c r="N6944" s="12"/>
      <c r="O6944" s="12"/>
      <c r="P6944" s="12"/>
    </row>
    <row r="6945" spans="1:16" x14ac:dyDescent="0.25">
      <c r="A6945" s="35">
        <v>6944</v>
      </c>
      <c r="B6945" s="87">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28.333333333333332</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48.888888888888886</v>
      </c>
      <c r="N6945" s="12"/>
      <c r="O6945" s="12"/>
      <c r="P6945" s="12"/>
    </row>
    <row r="6946" spans="1:16" x14ac:dyDescent="0.25">
      <c r="A6946" s="35">
        <v>6945</v>
      </c>
      <c r="B6946" s="87">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28.333333333333332</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48.888888888888886</v>
      </c>
      <c r="N6946" s="12"/>
      <c r="O6946" s="12"/>
      <c r="P6946" s="12"/>
    </row>
    <row r="6947" spans="1:16" x14ac:dyDescent="0.25">
      <c r="A6947" s="35">
        <v>6946</v>
      </c>
      <c r="B6947" s="87">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28.333333333333332</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48.888888888888886</v>
      </c>
      <c r="N6947" s="12"/>
      <c r="O6947" s="12"/>
      <c r="P6947" s="12"/>
    </row>
    <row r="6948" spans="1:16" x14ac:dyDescent="0.25">
      <c r="A6948" s="35">
        <v>6947</v>
      </c>
      <c r="B6948" s="87">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28.333333333333332</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48.888888888888886</v>
      </c>
      <c r="N6948" s="12"/>
      <c r="O6948" s="12"/>
      <c r="P6948" s="12"/>
    </row>
    <row r="6949" spans="1:16" x14ac:dyDescent="0.25">
      <c r="A6949" s="35">
        <v>6948</v>
      </c>
      <c r="B6949" s="87">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28.333333333333332</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48.888888888888886</v>
      </c>
      <c r="N6949" s="12"/>
      <c r="O6949" s="12"/>
      <c r="P6949" s="12"/>
    </row>
    <row r="6950" spans="1:16" x14ac:dyDescent="0.25">
      <c r="A6950" s="35">
        <v>6949</v>
      </c>
      <c r="B6950" s="87">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28.333333333333332</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48.888888888888886</v>
      </c>
      <c r="N6950" s="12"/>
      <c r="O6950" s="12"/>
      <c r="P6950" s="12"/>
    </row>
    <row r="6951" spans="1:16" x14ac:dyDescent="0.25">
      <c r="A6951" s="35">
        <v>6950</v>
      </c>
      <c r="B6951" s="87">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28.333333333333332</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48.888888888888886</v>
      </c>
      <c r="N6951" s="12"/>
      <c r="O6951" s="12"/>
      <c r="P6951" s="12"/>
    </row>
    <row r="6952" spans="1:16" x14ac:dyDescent="0.25">
      <c r="A6952" s="35">
        <v>6951</v>
      </c>
      <c r="B6952" s="87">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19.444444444444443</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28.333333333333332</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48.888888888888886</v>
      </c>
      <c r="N6952" s="12"/>
      <c r="O6952" s="12"/>
      <c r="P6952" s="12"/>
    </row>
    <row r="6953" spans="1:16" x14ac:dyDescent="0.25">
      <c r="A6953" s="35">
        <v>6952</v>
      </c>
      <c r="B6953" s="87">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19.444444444444443</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28.333333333333332</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48.888888888888886</v>
      </c>
      <c r="N6953" s="12"/>
      <c r="O6953" s="12"/>
      <c r="P6953" s="12"/>
    </row>
    <row r="6954" spans="1:16" x14ac:dyDescent="0.25">
      <c r="A6954" s="35">
        <v>6953</v>
      </c>
      <c r="B6954" s="87">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19.444444444444443</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28.333333333333332</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48.888888888888886</v>
      </c>
      <c r="N6954" s="12"/>
      <c r="O6954" s="12"/>
      <c r="P6954" s="12"/>
    </row>
    <row r="6955" spans="1:16" x14ac:dyDescent="0.25">
      <c r="A6955" s="35">
        <v>6954</v>
      </c>
      <c r="B6955" s="87">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19.444444444444443</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48.888888888888886</v>
      </c>
      <c r="N6955" s="12"/>
      <c r="O6955" s="12"/>
      <c r="P6955" s="12"/>
    </row>
    <row r="6956" spans="1:16" x14ac:dyDescent="0.25">
      <c r="A6956" s="35">
        <v>6955</v>
      </c>
      <c r="B6956" s="87">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19.444444444444443</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48.888888888888886</v>
      </c>
      <c r="N6956" s="12"/>
      <c r="O6956" s="12"/>
      <c r="P6956" s="12"/>
    </row>
    <row r="6957" spans="1:16" x14ac:dyDescent="0.25">
      <c r="A6957" s="35">
        <v>6956</v>
      </c>
      <c r="B6957" s="87">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19.444444444444443</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48.888888888888886</v>
      </c>
      <c r="N6957" s="12"/>
      <c r="O6957" s="12"/>
      <c r="P6957" s="12"/>
    </row>
    <row r="6958" spans="1:16" x14ac:dyDescent="0.25">
      <c r="A6958" s="35">
        <v>6957</v>
      </c>
      <c r="B6958" s="87">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48.888888888888886</v>
      </c>
      <c r="N6958" s="12"/>
      <c r="O6958" s="12"/>
      <c r="P6958" s="12"/>
    </row>
    <row r="6959" spans="1:16" x14ac:dyDescent="0.25">
      <c r="A6959" s="35">
        <v>6958</v>
      </c>
      <c r="B6959" s="87">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48.888888888888886</v>
      </c>
      <c r="N6959" s="12"/>
      <c r="O6959" s="12"/>
      <c r="P6959" s="12"/>
    </row>
    <row r="6960" spans="1:16" x14ac:dyDescent="0.25">
      <c r="A6960" s="35">
        <v>6959</v>
      </c>
      <c r="B6960" s="87">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48.888888888888886</v>
      </c>
      <c r="N6960" s="12"/>
      <c r="O6960" s="12"/>
      <c r="P6960" s="12"/>
    </row>
    <row r="6961" spans="1:16" x14ac:dyDescent="0.25">
      <c r="A6961" s="35">
        <v>6960</v>
      </c>
      <c r="B6961" s="87">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48.888888888888886</v>
      </c>
      <c r="N6961" s="12"/>
      <c r="O6961" s="12"/>
      <c r="P6961" s="12"/>
    </row>
    <row r="6962" spans="1:16" x14ac:dyDescent="0.25">
      <c r="A6962" s="35">
        <v>6961</v>
      </c>
      <c r="B6962" s="87">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48.888888888888886</v>
      </c>
      <c r="N6962" s="12"/>
      <c r="O6962" s="12"/>
      <c r="P6962" s="12"/>
    </row>
    <row r="6963" spans="1:16" x14ac:dyDescent="0.25">
      <c r="A6963" s="35">
        <v>6962</v>
      </c>
      <c r="B6963" s="87">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48.888888888888886</v>
      </c>
      <c r="N6963" s="12"/>
      <c r="O6963" s="12"/>
      <c r="P6963" s="12"/>
    </row>
    <row r="6964" spans="1:16" x14ac:dyDescent="0.25">
      <c r="A6964" s="35">
        <v>6963</v>
      </c>
      <c r="B6964" s="87">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48.888888888888886</v>
      </c>
      <c r="N6964" s="12"/>
      <c r="O6964" s="12"/>
      <c r="P6964" s="12"/>
    </row>
    <row r="6965" spans="1:16" x14ac:dyDescent="0.25">
      <c r="A6965" s="35">
        <v>6964</v>
      </c>
      <c r="B6965" s="87">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48.888888888888886</v>
      </c>
      <c r="N6965" s="12"/>
      <c r="O6965" s="12"/>
      <c r="P6965" s="12"/>
    </row>
    <row r="6966" spans="1:16" x14ac:dyDescent="0.25">
      <c r="A6966" s="35">
        <v>6965</v>
      </c>
      <c r="B6966" s="87">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48.888888888888886</v>
      </c>
      <c r="N6966" s="12"/>
      <c r="O6966" s="12"/>
      <c r="P6966" s="12"/>
    </row>
    <row r="6967" spans="1:16" x14ac:dyDescent="0.25">
      <c r="A6967" s="35">
        <v>6966</v>
      </c>
      <c r="B6967" s="87">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48.888888888888886</v>
      </c>
      <c r="N6967" s="12"/>
      <c r="O6967" s="12"/>
      <c r="P6967" s="12"/>
    </row>
    <row r="6968" spans="1:16" x14ac:dyDescent="0.25">
      <c r="A6968" s="35">
        <v>6967</v>
      </c>
      <c r="B6968" s="87">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48.888888888888886</v>
      </c>
      <c r="N6968" s="12"/>
      <c r="O6968" s="12"/>
      <c r="P6968" s="12"/>
    </row>
    <row r="6969" spans="1:16" x14ac:dyDescent="0.25">
      <c r="A6969" s="35">
        <v>6968</v>
      </c>
      <c r="B6969" s="87">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28.333333333333332</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48.888888888888886</v>
      </c>
      <c r="N6969" s="12"/>
      <c r="O6969" s="12"/>
      <c r="P6969" s="12"/>
    </row>
    <row r="6970" spans="1:16" x14ac:dyDescent="0.25">
      <c r="A6970" s="35">
        <v>6969</v>
      </c>
      <c r="B6970" s="87">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28.333333333333332</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48.888888888888886</v>
      </c>
      <c r="N6970" s="12"/>
      <c r="O6970" s="12"/>
      <c r="P6970" s="12"/>
    </row>
    <row r="6971" spans="1:16" x14ac:dyDescent="0.25">
      <c r="A6971" s="35">
        <v>6970</v>
      </c>
      <c r="B6971" s="87">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28.333333333333332</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48.888888888888886</v>
      </c>
      <c r="N6971" s="12"/>
      <c r="O6971" s="12"/>
      <c r="P6971" s="12"/>
    </row>
    <row r="6972" spans="1:16" x14ac:dyDescent="0.25">
      <c r="A6972" s="35">
        <v>6971</v>
      </c>
      <c r="B6972" s="87">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28.333333333333332</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48.888888888888886</v>
      </c>
      <c r="N6972" s="12"/>
      <c r="O6972" s="12"/>
      <c r="P6972" s="12"/>
    </row>
    <row r="6973" spans="1:16" x14ac:dyDescent="0.25">
      <c r="A6973" s="35">
        <v>6972</v>
      </c>
      <c r="B6973" s="87">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28.333333333333332</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48.888888888888886</v>
      </c>
      <c r="N6973" s="12"/>
      <c r="O6973" s="12"/>
      <c r="P6973" s="12"/>
    </row>
    <row r="6974" spans="1:16" x14ac:dyDescent="0.25">
      <c r="A6974" s="35">
        <v>6973</v>
      </c>
      <c r="B6974" s="87">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28.333333333333332</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48.888888888888886</v>
      </c>
      <c r="N6974" s="12"/>
      <c r="O6974" s="12"/>
      <c r="P6974" s="12"/>
    </row>
    <row r="6975" spans="1:16" x14ac:dyDescent="0.25">
      <c r="A6975" s="35">
        <v>6974</v>
      </c>
      <c r="B6975" s="87">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28.333333333333332</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48.888888888888886</v>
      </c>
      <c r="N6975" s="12"/>
      <c r="O6975" s="12"/>
      <c r="P6975" s="12"/>
    </row>
    <row r="6976" spans="1:16" x14ac:dyDescent="0.25">
      <c r="A6976" s="35">
        <v>6975</v>
      </c>
      <c r="B6976" s="87">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19.444444444444443</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28.333333333333332</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48.888888888888886</v>
      </c>
      <c r="N6976" s="12"/>
      <c r="O6976" s="12"/>
      <c r="P6976" s="12"/>
    </row>
    <row r="6977" spans="1:16" x14ac:dyDescent="0.25">
      <c r="A6977" s="35">
        <v>6976</v>
      </c>
      <c r="B6977" s="87">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19.444444444444443</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28.333333333333332</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48.888888888888886</v>
      </c>
      <c r="N6977" s="12"/>
      <c r="O6977" s="12"/>
      <c r="P6977" s="12"/>
    </row>
    <row r="6978" spans="1:16" x14ac:dyDescent="0.25">
      <c r="A6978" s="35">
        <v>6977</v>
      </c>
      <c r="B6978" s="87">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19.444444444444443</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28.333333333333332</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48.888888888888886</v>
      </c>
      <c r="N6978" s="12"/>
      <c r="O6978" s="12"/>
      <c r="P6978" s="12"/>
    </row>
    <row r="6979" spans="1:16" x14ac:dyDescent="0.25">
      <c r="A6979" s="35">
        <v>6978</v>
      </c>
      <c r="B6979" s="87">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19.444444444444443</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48.888888888888886</v>
      </c>
      <c r="N6979" s="12"/>
      <c r="O6979" s="12"/>
      <c r="P6979" s="12"/>
    </row>
    <row r="6980" spans="1:16" x14ac:dyDescent="0.25">
      <c r="A6980" s="35">
        <v>6979</v>
      </c>
      <c r="B6980" s="87">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19.444444444444443</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48.888888888888886</v>
      </c>
      <c r="N6980" s="12"/>
      <c r="O6980" s="12"/>
      <c r="P6980" s="12"/>
    </row>
    <row r="6981" spans="1:16" x14ac:dyDescent="0.25">
      <c r="A6981" s="35">
        <v>6980</v>
      </c>
      <c r="B6981" s="87">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19.444444444444443</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48.888888888888886</v>
      </c>
      <c r="N6981" s="12"/>
      <c r="O6981" s="12"/>
      <c r="P6981" s="12"/>
    </row>
    <row r="6982" spans="1:16" x14ac:dyDescent="0.25">
      <c r="A6982" s="35">
        <v>6981</v>
      </c>
      <c r="B6982" s="87">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48.888888888888886</v>
      </c>
      <c r="N6982" s="12"/>
      <c r="O6982" s="12"/>
      <c r="P6982" s="12"/>
    </row>
    <row r="6983" spans="1:16" x14ac:dyDescent="0.25">
      <c r="A6983" s="35">
        <v>6982</v>
      </c>
      <c r="B6983" s="87">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48.888888888888886</v>
      </c>
      <c r="N6983" s="12"/>
      <c r="O6983" s="12"/>
      <c r="P6983" s="12"/>
    </row>
    <row r="6984" spans="1:16" x14ac:dyDescent="0.25">
      <c r="A6984" s="35">
        <v>6983</v>
      </c>
      <c r="B6984" s="87">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48.888888888888886</v>
      </c>
      <c r="N6984" s="12"/>
      <c r="O6984" s="12"/>
      <c r="P6984" s="12"/>
    </row>
    <row r="6985" spans="1:16" x14ac:dyDescent="0.25">
      <c r="A6985" s="35">
        <v>6984</v>
      </c>
      <c r="B6985" s="87">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48.888888888888886</v>
      </c>
      <c r="N6985" s="12"/>
      <c r="O6985" s="12"/>
      <c r="P6985" s="12"/>
    </row>
    <row r="6986" spans="1:16" x14ac:dyDescent="0.25">
      <c r="A6986" s="35">
        <v>6985</v>
      </c>
      <c r="B6986" s="87">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48.888888888888886</v>
      </c>
      <c r="N6986" s="12"/>
      <c r="O6986" s="12"/>
      <c r="P6986" s="12"/>
    </row>
    <row r="6987" spans="1:16" x14ac:dyDescent="0.25">
      <c r="A6987" s="35">
        <v>6986</v>
      </c>
      <c r="B6987" s="87">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48.888888888888886</v>
      </c>
      <c r="N6987" s="12"/>
      <c r="O6987" s="12"/>
      <c r="P6987" s="12"/>
    </row>
    <row r="6988" spans="1:16" x14ac:dyDescent="0.25">
      <c r="A6988" s="35">
        <v>6987</v>
      </c>
      <c r="B6988" s="87">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48.888888888888886</v>
      </c>
      <c r="N6988" s="12"/>
      <c r="O6988" s="12"/>
      <c r="P6988" s="12"/>
    </row>
    <row r="6989" spans="1:16" x14ac:dyDescent="0.25">
      <c r="A6989" s="35">
        <v>6988</v>
      </c>
      <c r="B6989" s="87">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48.888888888888886</v>
      </c>
      <c r="N6989" s="12"/>
      <c r="O6989" s="12"/>
      <c r="P6989" s="12"/>
    </row>
    <row r="6990" spans="1:16" x14ac:dyDescent="0.25">
      <c r="A6990" s="35">
        <v>6989</v>
      </c>
      <c r="B6990" s="87">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48.888888888888886</v>
      </c>
      <c r="N6990" s="12"/>
      <c r="O6990" s="12"/>
      <c r="P6990" s="12"/>
    </row>
    <row r="6991" spans="1:16" x14ac:dyDescent="0.25">
      <c r="A6991" s="35">
        <v>6990</v>
      </c>
      <c r="B6991" s="87">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48.888888888888886</v>
      </c>
      <c r="N6991" s="12"/>
      <c r="O6991" s="12"/>
      <c r="P6991" s="12"/>
    </row>
    <row r="6992" spans="1:16" x14ac:dyDescent="0.25">
      <c r="A6992" s="35">
        <v>6991</v>
      </c>
      <c r="B6992" s="87">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48.888888888888886</v>
      </c>
      <c r="N6992" s="12"/>
      <c r="O6992" s="12"/>
      <c r="P6992" s="12"/>
    </row>
    <row r="6993" spans="1:16" x14ac:dyDescent="0.25">
      <c r="A6993" s="35">
        <v>6992</v>
      </c>
      <c r="B6993" s="87">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28.333333333333332</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48.888888888888886</v>
      </c>
      <c r="N6993" s="12"/>
      <c r="O6993" s="12"/>
      <c r="P6993" s="12"/>
    </row>
    <row r="6994" spans="1:16" x14ac:dyDescent="0.25">
      <c r="A6994" s="35">
        <v>6993</v>
      </c>
      <c r="B6994" s="87">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28.333333333333332</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48.888888888888886</v>
      </c>
      <c r="N6994" s="12"/>
      <c r="O6994" s="12"/>
      <c r="P6994" s="12"/>
    </row>
    <row r="6995" spans="1:16" x14ac:dyDescent="0.25">
      <c r="A6995" s="35">
        <v>6994</v>
      </c>
      <c r="B6995" s="87">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28.333333333333332</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48.888888888888886</v>
      </c>
      <c r="N6995" s="12"/>
      <c r="O6995" s="12"/>
      <c r="P6995" s="12"/>
    </row>
    <row r="6996" spans="1:16" x14ac:dyDescent="0.25">
      <c r="A6996" s="35">
        <v>6995</v>
      </c>
      <c r="B6996" s="87">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28.333333333333332</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48.888888888888886</v>
      </c>
      <c r="N6996" s="12"/>
      <c r="O6996" s="12"/>
      <c r="P6996" s="12"/>
    </row>
    <row r="6997" spans="1:16" x14ac:dyDescent="0.25">
      <c r="A6997" s="35">
        <v>6996</v>
      </c>
      <c r="B6997" s="87">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28.333333333333332</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48.888888888888886</v>
      </c>
      <c r="N6997" s="12"/>
      <c r="O6997" s="12"/>
      <c r="P6997" s="12"/>
    </row>
    <row r="6998" spans="1:16" x14ac:dyDescent="0.25">
      <c r="A6998" s="35">
        <v>6997</v>
      </c>
      <c r="B6998" s="87">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28.333333333333332</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48.888888888888886</v>
      </c>
      <c r="N6998" s="12"/>
      <c r="O6998" s="12"/>
      <c r="P6998" s="12"/>
    </row>
    <row r="6999" spans="1:16" x14ac:dyDescent="0.25">
      <c r="A6999" s="35">
        <v>6998</v>
      </c>
      <c r="B6999" s="87">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28.333333333333332</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48.888888888888886</v>
      </c>
      <c r="N6999" s="12"/>
      <c r="O6999" s="12"/>
      <c r="P6999" s="12"/>
    </row>
    <row r="7000" spans="1:16" x14ac:dyDescent="0.25">
      <c r="A7000" s="35">
        <v>6999</v>
      </c>
      <c r="B7000" s="87">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19.444444444444443</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28.333333333333332</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48.888888888888886</v>
      </c>
      <c r="N7000" s="12"/>
      <c r="O7000" s="12"/>
      <c r="P7000" s="12"/>
    </row>
    <row r="7001" spans="1:16" x14ac:dyDescent="0.25">
      <c r="A7001" s="35">
        <v>7000</v>
      </c>
      <c r="B7001" s="87">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19.444444444444443</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28.333333333333332</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48.888888888888886</v>
      </c>
      <c r="N7001" s="12"/>
      <c r="O7001" s="12"/>
      <c r="P7001" s="12"/>
    </row>
    <row r="7002" spans="1:16" x14ac:dyDescent="0.25">
      <c r="A7002" s="35">
        <v>7001</v>
      </c>
      <c r="B7002" s="87">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19.444444444444443</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28.333333333333332</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48.888888888888886</v>
      </c>
      <c r="N7002" s="12"/>
      <c r="O7002" s="12"/>
      <c r="P7002" s="12"/>
    </row>
    <row r="7003" spans="1:16" x14ac:dyDescent="0.25">
      <c r="A7003" s="35">
        <v>7002</v>
      </c>
      <c r="B7003" s="87">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19.444444444444443</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48.888888888888886</v>
      </c>
      <c r="N7003" s="12"/>
      <c r="O7003" s="12"/>
      <c r="P7003" s="12"/>
    </row>
    <row r="7004" spans="1:16" x14ac:dyDescent="0.25">
      <c r="A7004" s="35">
        <v>7003</v>
      </c>
      <c r="B7004" s="87">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19.444444444444443</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48.888888888888886</v>
      </c>
      <c r="N7004" s="12"/>
      <c r="O7004" s="12"/>
      <c r="P7004" s="12"/>
    </row>
    <row r="7005" spans="1:16" x14ac:dyDescent="0.25">
      <c r="A7005" s="35">
        <v>7004</v>
      </c>
      <c r="B7005" s="87">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19.444444444444443</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48.888888888888886</v>
      </c>
      <c r="N7005" s="12"/>
      <c r="O7005" s="12"/>
      <c r="P7005" s="12"/>
    </row>
    <row r="7006" spans="1:16" x14ac:dyDescent="0.25">
      <c r="A7006" s="35">
        <v>7005</v>
      </c>
      <c r="B7006" s="87">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48.888888888888886</v>
      </c>
      <c r="N7006" s="12"/>
      <c r="O7006" s="12"/>
      <c r="P7006" s="12"/>
    </row>
    <row r="7007" spans="1:16" x14ac:dyDescent="0.25">
      <c r="A7007" s="35">
        <v>7006</v>
      </c>
      <c r="B7007" s="87">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48.888888888888886</v>
      </c>
      <c r="N7007" s="12"/>
      <c r="O7007" s="12"/>
      <c r="P7007" s="12"/>
    </row>
    <row r="7008" spans="1:16" x14ac:dyDescent="0.25">
      <c r="A7008" s="35">
        <v>7007</v>
      </c>
      <c r="B7008" s="87">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48.888888888888886</v>
      </c>
      <c r="N7008" s="12"/>
      <c r="O7008" s="12"/>
      <c r="P7008" s="12"/>
    </row>
    <row r="7009" spans="1:16" x14ac:dyDescent="0.25">
      <c r="A7009" s="35">
        <v>7008</v>
      </c>
      <c r="B7009" s="87">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48.888888888888886</v>
      </c>
      <c r="N7009" s="12"/>
      <c r="O7009" s="12"/>
      <c r="P7009" s="12"/>
    </row>
    <row r="7010" spans="1:16" x14ac:dyDescent="0.25">
      <c r="A7010" s="35">
        <v>7009</v>
      </c>
      <c r="B7010" s="87">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48.888888888888886</v>
      </c>
      <c r="N7010" s="12"/>
      <c r="O7010" s="12"/>
      <c r="P7010" s="12"/>
    </row>
    <row r="7011" spans="1:16" x14ac:dyDescent="0.25">
      <c r="A7011" s="35">
        <v>7010</v>
      </c>
      <c r="B7011" s="87">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48.888888888888886</v>
      </c>
      <c r="N7011" s="12"/>
      <c r="O7011" s="12"/>
      <c r="P7011" s="12"/>
    </row>
    <row r="7012" spans="1:16" x14ac:dyDescent="0.25">
      <c r="A7012" s="35">
        <v>7011</v>
      </c>
      <c r="B7012" s="87">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48.888888888888886</v>
      </c>
      <c r="N7012" s="12"/>
      <c r="O7012" s="12"/>
      <c r="P7012" s="12"/>
    </row>
    <row r="7013" spans="1:16" x14ac:dyDescent="0.25">
      <c r="A7013" s="35">
        <v>7012</v>
      </c>
      <c r="B7013" s="87">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48.888888888888886</v>
      </c>
      <c r="N7013" s="12"/>
      <c r="O7013" s="12"/>
      <c r="P7013" s="12"/>
    </row>
    <row r="7014" spans="1:16" x14ac:dyDescent="0.25">
      <c r="A7014" s="35">
        <v>7013</v>
      </c>
      <c r="B7014" s="87">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48.888888888888886</v>
      </c>
      <c r="N7014" s="12"/>
      <c r="O7014" s="12"/>
      <c r="P7014" s="12"/>
    </row>
    <row r="7015" spans="1:16" x14ac:dyDescent="0.25">
      <c r="A7015" s="35">
        <v>7014</v>
      </c>
      <c r="B7015" s="87">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48.888888888888886</v>
      </c>
      <c r="N7015" s="12"/>
      <c r="O7015" s="12"/>
      <c r="P7015" s="12"/>
    </row>
    <row r="7016" spans="1:16" x14ac:dyDescent="0.25">
      <c r="A7016" s="35">
        <v>7015</v>
      </c>
      <c r="B7016" s="87">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48.888888888888886</v>
      </c>
      <c r="N7016" s="12"/>
      <c r="O7016" s="12"/>
      <c r="P7016" s="12"/>
    </row>
    <row r="7017" spans="1:16" x14ac:dyDescent="0.25">
      <c r="A7017" s="35">
        <v>7016</v>
      </c>
      <c r="B7017" s="87">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28.333333333333332</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48.888888888888886</v>
      </c>
      <c r="N7017" s="12"/>
      <c r="O7017" s="12"/>
      <c r="P7017" s="12"/>
    </row>
    <row r="7018" spans="1:16" x14ac:dyDescent="0.25">
      <c r="A7018" s="35">
        <v>7017</v>
      </c>
      <c r="B7018" s="87">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28.333333333333332</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48.888888888888886</v>
      </c>
      <c r="N7018" s="12"/>
      <c r="O7018" s="12"/>
      <c r="P7018" s="12"/>
    </row>
    <row r="7019" spans="1:16" x14ac:dyDescent="0.25">
      <c r="A7019" s="35">
        <v>7018</v>
      </c>
      <c r="B7019" s="87">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28.333333333333332</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48.888888888888886</v>
      </c>
      <c r="N7019" s="12"/>
      <c r="O7019" s="12"/>
      <c r="P7019" s="12"/>
    </row>
    <row r="7020" spans="1:16" x14ac:dyDescent="0.25">
      <c r="A7020" s="35">
        <v>7019</v>
      </c>
      <c r="B7020" s="87">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28.333333333333332</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48.888888888888886</v>
      </c>
      <c r="N7020" s="12"/>
      <c r="O7020" s="12"/>
      <c r="P7020" s="12"/>
    </row>
    <row r="7021" spans="1:16" x14ac:dyDescent="0.25">
      <c r="A7021" s="35">
        <v>7020</v>
      </c>
      <c r="B7021" s="87">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28.333333333333332</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48.888888888888886</v>
      </c>
      <c r="N7021" s="12"/>
      <c r="O7021" s="12"/>
      <c r="P7021" s="12"/>
    </row>
    <row r="7022" spans="1:16" x14ac:dyDescent="0.25">
      <c r="A7022" s="35">
        <v>7021</v>
      </c>
      <c r="B7022" s="87">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28.333333333333332</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48.888888888888886</v>
      </c>
      <c r="N7022" s="12"/>
      <c r="O7022" s="12"/>
      <c r="P7022" s="12"/>
    </row>
    <row r="7023" spans="1:16" x14ac:dyDescent="0.25">
      <c r="A7023" s="35">
        <v>7022</v>
      </c>
      <c r="B7023" s="87">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28.333333333333332</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48.888888888888886</v>
      </c>
      <c r="N7023" s="12"/>
      <c r="O7023" s="12"/>
      <c r="P7023" s="12"/>
    </row>
    <row r="7024" spans="1:16" x14ac:dyDescent="0.25">
      <c r="A7024" s="35">
        <v>7023</v>
      </c>
      <c r="B7024" s="87">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19.444444444444443</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28.333333333333332</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48.888888888888886</v>
      </c>
      <c r="N7024" s="12"/>
      <c r="O7024" s="12"/>
      <c r="P7024" s="12"/>
    </row>
    <row r="7025" spans="1:16" x14ac:dyDescent="0.25">
      <c r="A7025" s="35">
        <v>7024</v>
      </c>
      <c r="B7025" s="87">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19.444444444444443</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28.333333333333332</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48.888888888888886</v>
      </c>
      <c r="N7025" s="12"/>
      <c r="O7025" s="12"/>
      <c r="P7025" s="12"/>
    </row>
    <row r="7026" spans="1:16" x14ac:dyDescent="0.25">
      <c r="A7026" s="35">
        <v>7025</v>
      </c>
      <c r="B7026" s="87">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19.444444444444443</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28.333333333333332</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48.888888888888886</v>
      </c>
      <c r="N7026" s="12"/>
      <c r="O7026" s="12"/>
      <c r="P7026" s="12"/>
    </row>
    <row r="7027" spans="1:16" x14ac:dyDescent="0.25">
      <c r="A7027" s="35">
        <v>7026</v>
      </c>
      <c r="B7027" s="87">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19.444444444444443</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48.888888888888886</v>
      </c>
      <c r="N7027" s="12"/>
      <c r="O7027" s="12"/>
      <c r="P7027" s="12"/>
    </row>
    <row r="7028" spans="1:16" x14ac:dyDescent="0.25">
      <c r="A7028" s="35">
        <v>7027</v>
      </c>
      <c r="B7028" s="87">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19.444444444444443</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48.888888888888886</v>
      </c>
      <c r="N7028" s="12"/>
      <c r="O7028" s="12"/>
      <c r="P7028" s="12"/>
    </row>
    <row r="7029" spans="1:16" x14ac:dyDescent="0.25">
      <c r="A7029" s="35">
        <v>7028</v>
      </c>
      <c r="B7029" s="87">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19.444444444444443</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48.888888888888886</v>
      </c>
      <c r="N7029" s="12"/>
      <c r="O7029" s="12"/>
      <c r="P7029" s="12"/>
    </row>
    <row r="7030" spans="1:16" x14ac:dyDescent="0.25">
      <c r="A7030" s="35">
        <v>7029</v>
      </c>
      <c r="B7030" s="87">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48.888888888888886</v>
      </c>
      <c r="N7030" s="12"/>
      <c r="O7030" s="12"/>
      <c r="P7030" s="12"/>
    </row>
    <row r="7031" spans="1:16" x14ac:dyDescent="0.25">
      <c r="A7031" s="35">
        <v>7030</v>
      </c>
      <c r="B7031" s="87">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48.888888888888886</v>
      </c>
      <c r="N7031" s="12"/>
      <c r="O7031" s="12"/>
      <c r="P7031" s="12"/>
    </row>
    <row r="7032" spans="1:16" x14ac:dyDescent="0.25">
      <c r="A7032" s="35">
        <v>7031</v>
      </c>
      <c r="B7032" s="87">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48.888888888888886</v>
      </c>
      <c r="N7032" s="12"/>
      <c r="O7032" s="12"/>
      <c r="P7032" s="12"/>
    </row>
    <row r="7033" spans="1:16" x14ac:dyDescent="0.25">
      <c r="A7033" s="35">
        <v>7032</v>
      </c>
      <c r="B7033" s="87">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48.888888888888886</v>
      </c>
      <c r="N7033" s="12"/>
      <c r="O7033" s="12"/>
      <c r="P7033" s="12"/>
    </row>
    <row r="7034" spans="1:16" x14ac:dyDescent="0.25">
      <c r="A7034" s="35">
        <v>7033</v>
      </c>
      <c r="B7034" s="87">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48.888888888888886</v>
      </c>
      <c r="N7034" s="12"/>
      <c r="O7034" s="12"/>
      <c r="P7034" s="12"/>
    </row>
    <row r="7035" spans="1:16" x14ac:dyDescent="0.25">
      <c r="A7035" s="35">
        <v>7034</v>
      </c>
      <c r="B7035" s="87">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48.888888888888886</v>
      </c>
      <c r="N7035" s="12"/>
      <c r="O7035" s="12"/>
      <c r="P7035" s="12"/>
    </row>
    <row r="7036" spans="1:16" x14ac:dyDescent="0.25">
      <c r="A7036" s="35">
        <v>7035</v>
      </c>
      <c r="B7036" s="87">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48.888888888888886</v>
      </c>
      <c r="N7036" s="12"/>
      <c r="O7036" s="12"/>
      <c r="P7036" s="12"/>
    </row>
    <row r="7037" spans="1:16" x14ac:dyDescent="0.25">
      <c r="A7037" s="35">
        <v>7036</v>
      </c>
      <c r="B7037" s="87">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48.888888888888886</v>
      </c>
      <c r="N7037" s="12"/>
      <c r="O7037" s="12"/>
      <c r="P7037" s="12"/>
    </row>
    <row r="7038" spans="1:16" x14ac:dyDescent="0.25">
      <c r="A7038" s="35">
        <v>7037</v>
      </c>
      <c r="B7038" s="87">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48.888888888888886</v>
      </c>
      <c r="N7038" s="12"/>
      <c r="O7038" s="12"/>
      <c r="P7038" s="12"/>
    </row>
    <row r="7039" spans="1:16" x14ac:dyDescent="0.25">
      <c r="A7039" s="35">
        <v>7038</v>
      </c>
      <c r="B7039" s="87">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48.888888888888886</v>
      </c>
      <c r="N7039" s="12"/>
      <c r="O7039" s="12"/>
      <c r="P7039" s="12"/>
    </row>
    <row r="7040" spans="1:16" x14ac:dyDescent="0.25">
      <c r="A7040" s="35">
        <v>7039</v>
      </c>
      <c r="B7040" s="87">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48.888888888888886</v>
      </c>
      <c r="N7040" s="12"/>
      <c r="O7040" s="12"/>
      <c r="P7040" s="12"/>
    </row>
    <row r="7041" spans="1:16" x14ac:dyDescent="0.25">
      <c r="A7041" s="35">
        <v>7040</v>
      </c>
      <c r="B7041" s="87">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28.333333333333332</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48.888888888888886</v>
      </c>
      <c r="N7041" s="12"/>
      <c r="O7041" s="12"/>
      <c r="P7041" s="12"/>
    </row>
    <row r="7042" spans="1:16" x14ac:dyDescent="0.25">
      <c r="A7042" s="35">
        <v>7041</v>
      </c>
      <c r="B7042" s="87">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28.333333333333332</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48.888888888888886</v>
      </c>
      <c r="N7042" s="12"/>
      <c r="O7042" s="12"/>
      <c r="P7042" s="12"/>
    </row>
    <row r="7043" spans="1:16" x14ac:dyDescent="0.25">
      <c r="A7043" s="35">
        <v>7042</v>
      </c>
      <c r="B7043" s="87">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28.333333333333332</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48.888888888888886</v>
      </c>
      <c r="N7043" s="12"/>
      <c r="O7043" s="12"/>
      <c r="P7043" s="12"/>
    </row>
    <row r="7044" spans="1:16" x14ac:dyDescent="0.25">
      <c r="A7044" s="35">
        <v>7043</v>
      </c>
      <c r="B7044" s="87">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28.333333333333332</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48.888888888888886</v>
      </c>
      <c r="N7044" s="12"/>
      <c r="O7044" s="12"/>
      <c r="P7044" s="12"/>
    </row>
    <row r="7045" spans="1:16" x14ac:dyDescent="0.25">
      <c r="A7045" s="35">
        <v>7044</v>
      </c>
      <c r="B7045" s="87">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28.333333333333332</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48.888888888888886</v>
      </c>
      <c r="N7045" s="12"/>
      <c r="O7045" s="12"/>
      <c r="P7045" s="12"/>
    </row>
    <row r="7046" spans="1:16" x14ac:dyDescent="0.25">
      <c r="A7046" s="35">
        <v>7045</v>
      </c>
      <c r="B7046" s="87">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28.333333333333332</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48.888888888888886</v>
      </c>
      <c r="N7046" s="12"/>
      <c r="O7046" s="12"/>
      <c r="P7046" s="12"/>
    </row>
    <row r="7047" spans="1:16" x14ac:dyDescent="0.25">
      <c r="A7047" s="35">
        <v>7046</v>
      </c>
      <c r="B7047" s="87">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28.333333333333332</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48.888888888888886</v>
      </c>
      <c r="N7047" s="12"/>
      <c r="O7047" s="12"/>
      <c r="P7047" s="12"/>
    </row>
    <row r="7048" spans="1:16" x14ac:dyDescent="0.25">
      <c r="A7048" s="35">
        <v>7047</v>
      </c>
      <c r="B7048" s="87">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19.444444444444443</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28.333333333333332</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48.888888888888886</v>
      </c>
      <c r="N7048" s="12"/>
      <c r="O7048" s="12"/>
      <c r="P7048" s="12"/>
    </row>
    <row r="7049" spans="1:16" x14ac:dyDescent="0.25">
      <c r="A7049" s="35">
        <v>7048</v>
      </c>
      <c r="B7049" s="87">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19.444444444444443</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28.333333333333332</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48.888888888888886</v>
      </c>
      <c r="N7049" s="12"/>
      <c r="O7049" s="12"/>
      <c r="P7049" s="12"/>
    </row>
    <row r="7050" spans="1:16" x14ac:dyDescent="0.25">
      <c r="A7050" s="35">
        <v>7049</v>
      </c>
      <c r="B7050" s="87">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19.444444444444443</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28.333333333333332</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48.888888888888886</v>
      </c>
      <c r="N7050" s="12"/>
      <c r="O7050" s="12"/>
      <c r="P7050" s="12"/>
    </row>
    <row r="7051" spans="1:16" x14ac:dyDescent="0.25">
      <c r="A7051" s="35">
        <v>7050</v>
      </c>
      <c r="B7051" s="87">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19.444444444444443</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48.888888888888886</v>
      </c>
      <c r="N7051" s="12"/>
      <c r="O7051" s="12"/>
      <c r="P7051" s="12"/>
    </row>
    <row r="7052" spans="1:16" x14ac:dyDescent="0.25">
      <c r="A7052" s="35">
        <v>7051</v>
      </c>
      <c r="B7052" s="87">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19.444444444444443</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48.888888888888886</v>
      </c>
      <c r="N7052" s="12"/>
      <c r="O7052" s="12"/>
      <c r="P7052" s="12"/>
    </row>
    <row r="7053" spans="1:16" x14ac:dyDescent="0.25">
      <c r="A7053" s="35">
        <v>7052</v>
      </c>
      <c r="B7053" s="87">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19.444444444444443</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48.888888888888886</v>
      </c>
      <c r="N7053" s="12"/>
      <c r="O7053" s="12"/>
      <c r="P7053" s="12"/>
    </row>
    <row r="7054" spans="1:16" x14ac:dyDescent="0.25">
      <c r="A7054" s="35">
        <v>7053</v>
      </c>
      <c r="B7054" s="87">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48.888888888888886</v>
      </c>
      <c r="N7054" s="12"/>
      <c r="O7054" s="12"/>
      <c r="P7054" s="12"/>
    </row>
    <row r="7055" spans="1:16" x14ac:dyDescent="0.25">
      <c r="A7055" s="35">
        <v>7054</v>
      </c>
      <c r="B7055" s="87">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48.888888888888886</v>
      </c>
      <c r="N7055" s="12"/>
      <c r="O7055" s="12"/>
      <c r="P7055" s="12"/>
    </row>
    <row r="7056" spans="1:16" x14ac:dyDescent="0.25">
      <c r="A7056" s="35">
        <v>7055</v>
      </c>
      <c r="B7056" s="87">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48.888888888888886</v>
      </c>
      <c r="N7056" s="12"/>
      <c r="O7056" s="12"/>
      <c r="P7056" s="12"/>
    </row>
    <row r="7057" spans="1:16" x14ac:dyDescent="0.25">
      <c r="A7057" s="35">
        <v>7056</v>
      </c>
      <c r="B7057" s="87">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48.888888888888886</v>
      </c>
      <c r="N7057" s="12"/>
      <c r="O7057" s="12"/>
      <c r="P7057" s="12"/>
    </row>
    <row r="7058" spans="1:16" x14ac:dyDescent="0.25">
      <c r="A7058" s="35">
        <v>7057</v>
      </c>
      <c r="B7058" s="87">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48.888888888888886</v>
      </c>
      <c r="N7058" s="12"/>
      <c r="O7058" s="12"/>
      <c r="P7058" s="12"/>
    </row>
    <row r="7059" spans="1:16" x14ac:dyDescent="0.25">
      <c r="A7059" s="35">
        <v>7058</v>
      </c>
      <c r="B7059" s="87">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48.888888888888886</v>
      </c>
      <c r="N7059" s="12"/>
      <c r="O7059" s="12"/>
      <c r="P7059" s="12"/>
    </row>
    <row r="7060" spans="1:16" x14ac:dyDescent="0.25">
      <c r="A7060" s="35">
        <v>7059</v>
      </c>
      <c r="B7060" s="87">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48.888888888888886</v>
      </c>
      <c r="N7060" s="12"/>
      <c r="O7060" s="12"/>
      <c r="P7060" s="12"/>
    </row>
    <row r="7061" spans="1:16" x14ac:dyDescent="0.25">
      <c r="A7061" s="35">
        <v>7060</v>
      </c>
      <c r="B7061" s="87">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48.888888888888886</v>
      </c>
      <c r="N7061" s="12"/>
      <c r="O7061" s="12"/>
      <c r="P7061" s="12"/>
    </row>
    <row r="7062" spans="1:16" x14ac:dyDescent="0.25">
      <c r="A7062" s="35">
        <v>7061</v>
      </c>
      <c r="B7062" s="87">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48.888888888888886</v>
      </c>
      <c r="N7062" s="12"/>
      <c r="O7062" s="12"/>
      <c r="P7062" s="12"/>
    </row>
    <row r="7063" spans="1:16" x14ac:dyDescent="0.25">
      <c r="A7063" s="35">
        <v>7062</v>
      </c>
      <c r="B7063" s="87">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48.888888888888886</v>
      </c>
      <c r="N7063" s="12"/>
      <c r="O7063" s="12"/>
      <c r="P7063" s="12"/>
    </row>
    <row r="7064" spans="1:16" x14ac:dyDescent="0.25">
      <c r="A7064" s="35">
        <v>7063</v>
      </c>
      <c r="B7064" s="87">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48.888888888888886</v>
      </c>
      <c r="N7064" s="12"/>
      <c r="O7064" s="12"/>
      <c r="P7064" s="12"/>
    </row>
    <row r="7065" spans="1:16" x14ac:dyDescent="0.25">
      <c r="A7065" s="35">
        <v>7064</v>
      </c>
      <c r="B7065" s="87">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28.333333333333332</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48.888888888888886</v>
      </c>
      <c r="N7065" s="12"/>
      <c r="O7065" s="12"/>
      <c r="P7065" s="12"/>
    </row>
    <row r="7066" spans="1:16" x14ac:dyDescent="0.25">
      <c r="A7066" s="35">
        <v>7065</v>
      </c>
      <c r="B7066" s="87">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28.333333333333332</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48.888888888888886</v>
      </c>
      <c r="N7066" s="12"/>
      <c r="O7066" s="12"/>
      <c r="P7066" s="12"/>
    </row>
    <row r="7067" spans="1:16" x14ac:dyDescent="0.25">
      <c r="A7067" s="35">
        <v>7066</v>
      </c>
      <c r="B7067" s="87">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28.333333333333332</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48.888888888888886</v>
      </c>
      <c r="N7067" s="12"/>
      <c r="O7067" s="12"/>
      <c r="P7067" s="12"/>
    </row>
    <row r="7068" spans="1:16" x14ac:dyDescent="0.25">
      <c r="A7068" s="35">
        <v>7067</v>
      </c>
      <c r="B7068" s="87">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28.333333333333332</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48.888888888888886</v>
      </c>
      <c r="N7068" s="12"/>
      <c r="O7068" s="12"/>
      <c r="P7068" s="12"/>
    </row>
    <row r="7069" spans="1:16" x14ac:dyDescent="0.25">
      <c r="A7069" s="35">
        <v>7068</v>
      </c>
      <c r="B7069" s="87">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28.333333333333332</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48.888888888888886</v>
      </c>
      <c r="N7069" s="12"/>
      <c r="O7069" s="12"/>
      <c r="P7069" s="12"/>
    </row>
    <row r="7070" spans="1:16" x14ac:dyDescent="0.25">
      <c r="A7070" s="35">
        <v>7069</v>
      </c>
      <c r="B7070" s="87">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28.333333333333332</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48.888888888888886</v>
      </c>
      <c r="N7070" s="12"/>
      <c r="O7070" s="12"/>
      <c r="P7070" s="12"/>
    </row>
    <row r="7071" spans="1:16" x14ac:dyDescent="0.25">
      <c r="A7071" s="35">
        <v>7070</v>
      </c>
      <c r="B7071" s="87">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28.333333333333332</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48.888888888888886</v>
      </c>
      <c r="N7071" s="12"/>
      <c r="O7071" s="12"/>
      <c r="P7071" s="12"/>
    </row>
    <row r="7072" spans="1:16" x14ac:dyDescent="0.25">
      <c r="A7072" s="35">
        <v>7071</v>
      </c>
      <c r="B7072" s="87">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19.444444444444443</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28.333333333333332</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48.888888888888886</v>
      </c>
      <c r="N7072" s="12"/>
      <c r="O7072" s="12"/>
      <c r="P7072" s="12"/>
    </row>
    <row r="7073" spans="1:16" x14ac:dyDescent="0.25">
      <c r="A7073" s="35">
        <v>7072</v>
      </c>
      <c r="B7073" s="87">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19.444444444444443</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28.333333333333332</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48.888888888888886</v>
      </c>
      <c r="N7073" s="12"/>
      <c r="O7073" s="12"/>
      <c r="P7073" s="12"/>
    </row>
    <row r="7074" spans="1:16" x14ac:dyDescent="0.25">
      <c r="A7074" s="35">
        <v>7073</v>
      </c>
      <c r="B7074" s="87">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19.444444444444443</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28.333333333333332</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48.888888888888886</v>
      </c>
      <c r="N7074" s="12"/>
      <c r="O7074" s="12"/>
      <c r="P7074" s="12"/>
    </row>
    <row r="7075" spans="1:16" x14ac:dyDescent="0.25">
      <c r="A7075" s="35">
        <v>7074</v>
      </c>
      <c r="B7075" s="87">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19.444444444444443</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48.888888888888886</v>
      </c>
      <c r="N7075" s="12"/>
      <c r="O7075" s="12"/>
      <c r="P7075" s="12"/>
    </row>
    <row r="7076" spans="1:16" x14ac:dyDescent="0.25">
      <c r="A7076" s="35">
        <v>7075</v>
      </c>
      <c r="B7076" s="87">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19.444444444444443</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48.888888888888886</v>
      </c>
      <c r="N7076" s="12"/>
      <c r="O7076" s="12"/>
      <c r="P7076" s="12"/>
    </row>
    <row r="7077" spans="1:16" x14ac:dyDescent="0.25">
      <c r="A7077" s="35">
        <v>7076</v>
      </c>
      <c r="B7077" s="87">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19.444444444444443</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48.888888888888886</v>
      </c>
      <c r="N7077" s="12"/>
      <c r="O7077" s="12"/>
      <c r="P7077" s="12"/>
    </row>
    <row r="7078" spans="1:16" x14ac:dyDescent="0.25">
      <c r="A7078" s="35">
        <v>7077</v>
      </c>
      <c r="B7078" s="87">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48.888888888888886</v>
      </c>
      <c r="N7078" s="12"/>
      <c r="O7078" s="12"/>
      <c r="P7078" s="12"/>
    </row>
    <row r="7079" spans="1:16" x14ac:dyDescent="0.25">
      <c r="A7079" s="35">
        <v>7078</v>
      </c>
      <c r="B7079" s="87">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48.888888888888886</v>
      </c>
      <c r="N7079" s="12"/>
      <c r="O7079" s="12"/>
      <c r="P7079" s="12"/>
    </row>
    <row r="7080" spans="1:16" x14ac:dyDescent="0.25">
      <c r="A7080" s="35">
        <v>7079</v>
      </c>
      <c r="B7080" s="87">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48.888888888888886</v>
      </c>
      <c r="N7080" s="12"/>
      <c r="O7080" s="12"/>
      <c r="P7080" s="12"/>
    </row>
    <row r="7081" spans="1:16" x14ac:dyDescent="0.25">
      <c r="A7081" s="35">
        <v>7080</v>
      </c>
      <c r="B7081" s="87">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48.888888888888886</v>
      </c>
      <c r="N7081" s="12"/>
      <c r="O7081" s="12"/>
      <c r="P7081" s="12"/>
    </row>
    <row r="7082" spans="1:16" x14ac:dyDescent="0.25">
      <c r="A7082" s="35">
        <v>7081</v>
      </c>
      <c r="B7082" s="87">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48.888888888888886</v>
      </c>
      <c r="N7082" s="12"/>
      <c r="O7082" s="12"/>
      <c r="P7082" s="12"/>
    </row>
    <row r="7083" spans="1:16" x14ac:dyDescent="0.25">
      <c r="A7083" s="35">
        <v>7082</v>
      </c>
      <c r="B7083" s="87">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48.888888888888886</v>
      </c>
      <c r="N7083" s="12"/>
      <c r="O7083" s="12"/>
      <c r="P7083" s="12"/>
    </row>
    <row r="7084" spans="1:16" x14ac:dyDescent="0.25">
      <c r="A7084" s="35">
        <v>7083</v>
      </c>
      <c r="B7084" s="87">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48.888888888888886</v>
      </c>
      <c r="N7084" s="12"/>
      <c r="O7084" s="12"/>
      <c r="P7084" s="12"/>
    </row>
    <row r="7085" spans="1:16" x14ac:dyDescent="0.25">
      <c r="A7085" s="35">
        <v>7084</v>
      </c>
      <c r="B7085" s="87">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48.888888888888886</v>
      </c>
      <c r="N7085" s="12"/>
      <c r="O7085" s="12"/>
      <c r="P7085" s="12"/>
    </row>
    <row r="7086" spans="1:16" x14ac:dyDescent="0.25">
      <c r="A7086" s="35">
        <v>7085</v>
      </c>
      <c r="B7086" s="87">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48.888888888888886</v>
      </c>
      <c r="N7086" s="12"/>
      <c r="O7086" s="12"/>
      <c r="P7086" s="12"/>
    </row>
    <row r="7087" spans="1:16" x14ac:dyDescent="0.25">
      <c r="A7087" s="35">
        <v>7086</v>
      </c>
      <c r="B7087" s="87">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48.888888888888886</v>
      </c>
      <c r="N7087" s="12"/>
      <c r="O7087" s="12"/>
      <c r="P7087" s="12"/>
    </row>
    <row r="7088" spans="1:16" x14ac:dyDescent="0.25">
      <c r="A7088" s="35">
        <v>7087</v>
      </c>
      <c r="B7088" s="87">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48.888888888888886</v>
      </c>
      <c r="N7088" s="12"/>
      <c r="O7088" s="12"/>
      <c r="P7088" s="12"/>
    </row>
    <row r="7089" spans="1:16" x14ac:dyDescent="0.25">
      <c r="A7089" s="35">
        <v>7088</v>
      </c>
      <c r="B7089" s="87">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28.333333333333332</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48.888888888888886</v>
      </c>
      <c r="N7089" s="12"/>
      <c r="O7089" s="12"/>
      <c r="P7089" s="12"/>
    </row>
    <row r="7090" spans="1:16" x14ac:dyDescent="0.25">
      <c r="A7090" s="35">
        <v>7089</v>
      </c>
      <c r="B7090" s="87">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28.333333333333332</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48.888888888888886</v>
      </c>
      <c r="N7090" s="12"/>
      <c r="O7090" s="12"/>
      <c r="P7090" s="12"/>
    </row>
    <row r="7091" spans="1:16" x14ac:dyDescent="0.25">
      <c r="A7091" s="35">
        <v>7090</v>
      </c>
      <c r="B7091" s="87">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28.333333333333332</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48.888888888888886</v>
      </c>
      <c r="N7091" s="12"/>
      <c r="O7091" s="12"/>
      <c r="P7091" s="12"/>
    </row>
    <row r="7092" spans="1:16" x14ac:dyDescent="0.25">
      <c r="A7092" s="35">
        <v>7091</v>
      </c>
      <c r="B7092" s="87">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28.333333333333332</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48.888888888888886</v>
      </c>
      <c r="N7092" s="12"/>
      <c r="O7092" s="12"/>
      <c r="P7092" s="12"/>
    </row>
    <row r="7093" spans="1:16" x14ac:dyDescent="0.25">
      <c r="A7093" s="35">
        <v>7092</v>
      </c>
      <c r="B7093" s="87">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28.333333333333332</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48.888888888888886</v>
      </c>
      <c r="N7093" s="12"/>
      <c r="O7093" s="12"/>
      <c r="P7093" s="12"/>
    </row>
    <row r="7094" spans="1:16" x14ac:dyDescent="0.25">
      <c r="A7094" s="35">
        <v>7093</v>
      </c>
      <c r="B7094" s="87">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28.333333333333332</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48.888888888888886</v>
      </c>
      <c r="N7094" s="12"/>
      <c r="O7094" s="12"/>
      <c r="P7094" s="12"/>
    </row>
    <row r="7095" spans="1:16" x14ac:dyDescent="0.25">
      <c r="A7095" s="35">
        <v>7094</v>
      </c>
      <c r="B7095" s="87">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28.333333333333332</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48.888888888888886</v>
      </c>
      <c r="N7095" s="12"/>
      <c r="O7095" s="12"/>
      <c r="P7095" s="12"/>
    </row>
    <row r="7096" spans="1:16" x14ac:dyDescent="0.25">
      <c r="A7096" s="35">
        <v>7095</v>
      </c>
      <c r="B7096" s="87">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19.444444444444443</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28.333333333333332</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48.888888888888886</v>
      </c>
      <c r="N7096" s="12"/>
      <c r="O7096" s="12"/>
      <c r="P7096" s="12"/>
    </row>
    <row r="7097" spans="1:16" x14ac:dyDescent="0.25">
      <c r="A7097" s="35">
        <v>7096</v>
      </c>
      <c r="B7097" s="87">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19.444444444444443</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28.333333333333332</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48.888888888888886</v>
      </c>
      <c r="N7097" s="12"/>
      <c r="O7097" s="12"/>
      <c r="P7097" s="12"/>
    </row>
    <row r="7098" spans="1:16" x14ac:dyDescent="0.25">
      <c r="A7098" s="35">
        <v>7097</v>
      </c>
      <c r="B7098" s="87">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19.444444444444443</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28.333333333333332</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48.888888888888886</v>
      </c>
      <c r="N7098" s="12"/>
      <c r="O7098" s="12"/>
      <c r="P7098" s="12"/>
    </row>
    <row r="7099" spans="1:16" x14ac:dyDescent="0.25">
      <c r="A7099" s="35">
        <v>7098</v>
      </c>
      <c r="B7099" s="87">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19.444444444444443</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48.888888888888886</v>
      </c>
      <c r="N7099" s="12"/>
      <c r="O7099" s="12"/>
      <c r="P7099" s="12"/>
    </row>
    <row r="7100" spans="1:16" x14ac:dyDescent="0.25">
      <c r="A7100" s="35">
        <v>7099</v>
      </c>
      <c r="B7100" s="87">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19.444444444444443</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48.888888888888886</v>
      </c>
      <c r="N7100" s="12"/>
      <c r="O7100" s="12"/>
      <c r="P7100" s="12"/>
    </row>
    <row r="7101" spans="1:16" x14ac:dyDescent="0.25">
      <c r="A7101" s="35">
        <v>7100</v>
      </c>
      <c r="B7101" s="87">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19.444444444444443</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48.888888888888886</v>
      </c>
      <c r="N7101" s="12"/>
      <c r="O7101" s="12"/>
      <c r="P7101" s="12"/>
    </row>
    <row r="7102" spans="1:16" x14ac:dyDescent="0.25">
      <c r="A7102" s="35">
        <v>7101</v>
      </c>
      <c r="B7102" s="87">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48.888888888888886</v>
      </c>
      <c r="N7102" s="12"/>
      <c r="O7102" s="12"/>
      <c r="P7102" s="12"/>
    </row>
    <row r="7103" spans="1:16" x14ac:dyDescent="0.25">
      <c r="A7103" s="35">
        <v>7102</v>
      </c>
      <c r="B7103" s="87">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48.888888888888886</v>
      </c>
      <c r="N7103" s="12"/>
      <c r="O7103" s="12"/>
      <c r="P7103" s="12"/>
    </row>
    <row r="7104" spans="1:16" x14ac:dyDescent="0.25">
      <c r="A7104" s="35">
        <v>7103</v>
      </c>
      <c r="B7104" s="87">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48.888888888888886</v>
      </c>
      <c r="N7104" s="12"/>
      <c r="O7104" s="12"/>
      <c r="P7104" s="12"/>
    </row>
    <row r="7105" spans="1:16" x14ac:dyDescent="0.25">
      <c r="A7105" s="35">
        <v>7104</v>
      </c>
      <c r="B7105" s="87">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48.888888888888886</v>
      </c>
      <c r="N7105" s="12"/>
      <c r="O7105" s="12"/>
      <c r="P7105" s="12"/>
    </row>
    <row r="7106" spans="1:16" x14ac:dyDescent="0.25">
      <c r="A7106" s="35">
        <v>7105</v>
      </c>
      <c r="B7106" s="87">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48.888888888888886</v>
      </c>
      <c r="N7106" s="12"/>
      <c r="O7106" s="12"/>
      <c r="P7106" s="12"/>
    </row>
    <row r="7107" spans="1:16" x14ac:dyDescent="0.25">
      <c r="A7107" s="35">
        <v>7106</v>
      </c>
      <c r="B7107" s="87">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48.888888888888886</v>
      </c>
      <c r="N7107" s="12"/>
      <c r="O7107" s="12"/>
      <c r="P7107" s="12"/>
    </row>
    <row r="7108" spans="1:16" x14ac:dyDescent="0.25">
      <c r="A7108" s="35">
        <v>7107</v>
      </c>
      <c r="B7108" s="87">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48.888888888888886</v>
      </c>
      <c r="N7108" s="12"/>
      <c r="O7108" s="12"/>
      <c r="P7108" s="12"/>
    </row>
    <row r="7109" spans="1:16" x14ac:dyDescent="0.25">
      <c r="A7109" s="35">
        <v>7108</v>
      </c>
      <c r="B7109" s="87">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48.888888888888886</v>
      </c>
      <c r="N7109" s="12"/>
      <c r="O7109" s="12"/>
      <c r="P7109" s="12"/>
    </row>
    <row r="7110" spans="1:16" x14ac:dyDescent="0.25">
      <c r="A7110" s="35">
        <v>7109</v>
      </c>
      <c r="B7110" s="87">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48.888888888888886</v>
      </c>
      <c r="N7110" s="12"/>
      <c r="O7110" s="12"/>
      <c r="P7110" s="12"/>
    </row>
    <row r="7111" spans="1:16" x14ac:dyDescent="0.25">
      <c r="A7111" s="35">
        <v>7110</v>
      </c>
      <c r="B7111" s="87">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48.888888888888886</v>
      </c>
      <c r="N7111" s="12"/>
      <c r="O7111" s="12"/>
      <c r="P7111" s="12"/>
    </row>
    <row r="7112" spans="1:16" x14ac:dyDescent="0.25">
      <c r="A7112" s="35">
        <v>7111</v>
      </c>
      <c r="B7112" s="87">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48.888888888888886</v>
      </c>
      <c r="N7112" s="12"/>
      <c r="O7112" s="12"/>
      <c r="P7112" s="12"/>
    </row>
    <row r="7113" spans="1:16" x14ac:dyDescent="0.25">
      <c r="A7113" s="35">
        <v>7112</v>
      </c>
      <c r="B7113" s="87">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28.333333333333332</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48.888888888888886</v>
      </c>
      <c r="N7113" s="12"/>
      <c r="O7113" s="12"/>
      <c r="P7113" s="12"/>
    </row>
    <row r="7114" spans="1:16" x14ac:dyDescent="0.25">
      <c r="A7114" s="35">
        <v>7113</v>
      </c>
      <c r="B7114" s="87">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28.333333333333332</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48.888888888888886</v>
      </c>
      <c r="N7114" s="12"/>
      <c r="O7114" s="12"/>
      <c r="P7114" s="12"/>
    </row>
    <row r="7115" spans="1:16" x14ac:dyDescent="0.25">
      <c r="A7115" s="35">
        <v>7114</v>
      </c>
      <c r="B7115" s="87">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28.333333333333332</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48.888888888888886</v>
      </c>
      <c r="N7115" s="12"/>
      <c r="O7115" s="12"/>
      <c r="P7115" s="12"/>
    </row>
    <row r="7116" spans="1:16" x14ac:dyDescent="0.25">
      <c r="A7116" s="35">
        <v>7115</v>
      </c>
      <c r="B7116" s="87">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28.333333333333332</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48.888888888888886</v>
      </c>
      <c r="N7116" s="12"/>
      <c r="O7116" s="12"/>
      <c r="P7116" s="12"/>
    </row>
    <row r="7117" spans="1:16" x14ac:dyDescent="0.25">
      <c r="A7117" s="35">
        <v>7116</v>
      </c>
      <c r="B7117" s="87">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28.333333333333332</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48.888888888888886</v>
      </c>
      <c r="N7117" s="12"/>
      <c r="O7117" s="12"/>
      <c r="P7117" s="12"/>
    </row>
    <row r="7118" spans="1:16" x14ac:dyDescent="0.25">
      <c r="A7118" s="35">
        <v>7117</v>
      </c>
      <c r="B7118" s="87">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28.333333333333332</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48.888888888888886</v>
      </c>
      <c r="N7118" s="12"/>
      <c r="O7118" s="12"/>
      <c r="P7118" s="12"/>
    </row>
    <row r="7119" spans="1:16" x14ac:dyDescent="0.25">
      <c r="A7119" s="35">
        <v>7118</v>
      </c>
      <c r="B7119" s="87">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28.333333333333332</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48.888888888888886</v>
      </c>
      <c r="N7119" s="12"/>
      <c r="O7119" s="12"/>
      <c r="P7119" s="12"/>
    </row>
    <row r="7120" spans="1:16" x14ac:dyDescent="0.25">
      <c r="A7120" s="35">
        <v>7119</v>
      </c>
      <c r="B7120" s="87">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19.444444444444443</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28.333333333333332</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48.888888888888886</v>
      </c>
      <c r="N7120" s="12"/>
      <c r="O7120" s="12"/>
      <c r="P7120" s="12"/>
    </row>
    <row r="7121" spans="1:16" x14ac:dyDescent="0.25">
      <c r="A7121" s="35">
        <v>7120</v>
      </c>
      <c r="B7121" s="87">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19.444444444444443</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28.333333333333332</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48.888888888888886</v>
      </c>
      <c r="N7121" s="12"/>
      <c r="O7121" s="12"/>
      <c r="P7121" s="12"/>
    </row>
    <row r="7122" spans="1:16" x14ac:dyDescent="0.25">
      <c r="A7122" s="35">
        <v>7121</v>
      </c>
      <c r="B7122" s="87">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19.444444444444443</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28.333333333333332</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48.888888888888886</v>
      </c>
      <c r="N7122" s="12"/>
      <c r="O7122" s="12"/>
      <c r="P7122" s="12"/>
    </row>
    <row r="7123" spans="1:16" x14ac:dyDescent="0.25">
      <c r="A7123" s="35">
        <v>7122</v>
      </c>
      <c r="B7123" s="87">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19.444444444444443</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48.888888888888886</v>
      </c>
      <c r="N7123" s="12"/>
      <c r="O7123" s="12"/>
      <c r="P7123" s="12"/>
    </row>
    <row r="7124" spans="1:16" x14ac:dyDescent="0.25">
      <c r="A7124" s="35">
        <v>7123</v>
      </c>
      <c r="B7124" s="87">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19.444444444444443</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48.888888888888886</v>
      </c>
      <c r="N7124" s="12"/>
      <c r="O7124" s="12"/>
      <c r="P7124" s="12"/>
    </row>
    <row r="7125" spans="1:16" x14ac:dyDescent="0.25">
      <c r="A7125" s="35">
        <v>7124</v>
      </c>
      <c r="B7125" s="87">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19.444444444444443</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48.888888888888886</v>
      </c>
      <c r="N7125" s="12"/>
      <c r="O7125" s="12"/>
      <c r="P7125" s="12"/>
    </row>
    <row r="7126" spans="1:16" x14ac:dyDescent="0.25">
      <c r="A7126" s="35">
        <v>7125</v>
      </c>
      <c r="B7126" s="87">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48.888888888888886</v>
      </c>
      <c r="N7126" s="12"/>
      <c r="O7126" s="12"/>
      <c r="P7126" s="12"/>
    </row>
    <row r="7127" spans="1:16" x14ac:dyDescent="0.25">
      <c r="A7127" s="35">
        <v>7126</v>
      </c>
      <c r="B7127" s="87">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48.888888888888886</v>
      </c>
      <c r="N7127" s="12"/>
      <c r="O7127" s="12"/>
      <c r="P7127" s="12"/>
    </row>
    <row r="7128" spans="1:16" x14ac:dyDescent="0.25">
      <c r="A7128" s="35">
        <v>7127</v>
      </c>
      <c r="B7128" s="87">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48.888888888888886</v>
      </c>
      <c r="N7128" s="12"/>
      <c r="O7128" s="12"/>
      <c r="P7128" s="12"/>
    </row>
    <row r="7129" spans="1:16" x14ac:dyDescent="0.25">
      <c r="A7129" s="35">
        <v>7128</v>
      </c>
      <c r="B7129" s="87">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48.888888888888886</v>
      </c>
      <c r="N7129" s="12"/>
      <c r="O7129" s="12"/>
      <c r="P7129" s="12"/>
    </row>
    <row r="7130" spans="1:16" x14ac:dyDescent="0.25">
      <c r="A7130" s="35">
        <v>7129</v>
      </c>
      <c r="B7130" s="87">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48.888888888888886</v>
      </c>
      <c r="N7130" s="12"/>
      <c r="O7130" s="12"/>
      <c r="P7130" s="12"/>
    </row>
    <row r="7131" spans="1:16" x14ac:dyDescent="0.25">
      <c r="A7131" s="35">
        <v>7130</v>
      </c>
      <c r="B7131" s="87">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48.888888888888886</v>
      </c>
      <c r="N7131" s="12"/>
      <c r="O7131" s="12"/>
      <c r="P7131" s="12"/>
    </row>
    <row r="7132" spans="1:16" x14ac:dyDescent="0.25">
      <c r="A7132" s="35">
        <v>7131</v>
      </c>
      <c r="B7132" s="87">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48.888888888888886</v>
      </c>
      <c r="N7132" s="12"/>
      <c r="O7132" s="12"/>
      <c r="P7132" s="12"/>
    </row>
    <row r="7133" spans="1:16" x14ac:dyDescent="0.25">
      <c r="A7133" s="35">
        <v>7132</v>
      </c>
      <c r="B7133" s="87">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48.888888888888886</v>
      </c>
      <c r="N7133" s="12"/>
      <c r="O7133" s="12"/>
      <c r="P7133" s="12"/>
    </row>
    <row r="7134" spans="1:16" x14ac:dyDescent="0.25">
      <c r="A7134" s="35">
        <v>7133</v>
      </c>
      <c r="B7134" s="87">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48.888888888888886</v>
      </c>
      <c r="N7134" s="12"/>
      <c r="O7134" s="12"/>
      <c r="P7134" s="12"/>
    </row>
    <row r="7135" spans="1:16" x14ac:dyDescent="0.25">
      <c r="A7135" s="35">
        <v>7134</v>
      </c>
      <c r="B7135" s="87">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48.888888888888886</v>
      </c>
      <c r="N7135" s="12"/>
      <c r="O7135" s="12"/>
      <c r="P7135" s="12"/>
    </row>
    <row r="7136" spans="1:16" x14ac:dyDescent="0.25">
      <c r="A7136" s="35">
        <v>7135</v>
      </c>
      <c r="B7136" s="87">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48.888888888888886</v>
      </c>
      <c r="N7136" s="12"/>
      <c r="O7136" s="12"/>
      <c r="P7136" s="12"/>
    </row>
    <row r="7137" spans="1:16" x14ac:dyDescent="0.25">
      <c r="A7137" s="35">
        <v>7136</v>
      </c>
      <c r="B7137" s="87">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28.333333333333332</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48.888888888888886</v>
      </c>
      <c r="N7137" s="12"/>
      <c r="O7137" s="12"/>
      <c r="P7137" s="12"/>
    </row>
    <row r="7138" spans="1:16" x14ac:dyDescent="0.25">
      <c r="A7138" s="35">
        <v>7137</v>
      </c>
      <c r="B7138" s="87">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28.333333333333332</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48.888888888888886</v>
      </c>
      <c r="N7138" s="12"/>
      <c r="O7138" s="12"/>
      <c r="P7138" s="12"/>
    </row>
    <row r="7139" spans="1:16" x14ac:dyDescent="0.25">
      <c r="A7139" s="35">
        <v>7138</v>
      </c>
      <c r="B7139" s="87">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28.333333333333332</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48.888888888888886</v>
      </c>
      <c r="N7139" s="12"/>
      <c r="O7139" s="12"/>
      <c r="P7139" s="12"/>
    </row>
    <row r="7140" spans="1:16" x14ac:dyDescent="0.25">
      <c r="A7140" s="35">
        <v>7139</v>
      </c>
      <c r="B7140" s="87">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28.333333333333332</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48.888888888888886</v>
      </c>
      <c r="N7140" s="12"/>
      <c r="O7140" s="12"/>
      <c r="P7140" s="12"/>
    </row>
    <row r="7141" spans="1:16" x14ac:dyDescent="0.25">
      <c r="A7141" s="35">
        <v>7140</v>
      </c>
      <c r="B7141" s="87">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28.333333333333332</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48.888888888888886</v>
      </c>
      <c r="N7141" s="12"/>
      <c r="O7141" s="12"/>
      <c r="P7141" s="12"/>
    </row>
    <row r="7142" spans="1:16" x14ac:dyDescent="0.25">
      <c r="A7142" s="35">
        <v>7141</v>
      </c>
      <c r="B7142" s="87">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28.333333333333332</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48.888888888888886</v>
      </c>
      <c r="N7142" s="12"/>
      <c r="O7142" s="12"/>
      <c r="P7142" s="12"/>
    </row>
    <row r="7143" spans="1:16" x14ac:dyDescent="0.25">
      <c r="A7143" s="35">
        <v>7142</v>
      </c>
      <c r="B7143" s="87">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28.333333333333332</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48.888888888888886</v>
      </c>
      <c r="N7143" s="12"/>
      <c r="O7143" s="12"/>
      <c r="P7143" s="12"/>
    </row>
    <row r="7144" spans="1:16" x14ac:dyDescent="0.25">
      <c r="A7144" s="35">
        <v>7143</v>
      </c>
      <c r="B7144" s="87">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19.444444444444443</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28.333333333333332</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48.888888888888886</v>
      </c>
      <c r="N7144" s="12"/>
      <c r="O7144" s="12"/>
      <c r="P7144" s="12"/>
    </row>
    <row r="7145" spans="1:16" x14ac:dyDescent="0.25">
      <c r="A7145" s="35">
        <v>7144</v>
      </c>
      <c r="B7145" s="87">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19.444444444444443</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28.333333333333332</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48.888888888888886</v>
      </c>
      <c r="N7145" s="12"/>
      <c r="O7145" s="12"/>
      <c r="P7145" s="12"/>
    </row>
    <row r="7146" spans="1:16" x14ac:dyDescent="0.25">
      <c r="A7146" s="35">
        <v>7145</v>
      </c>
      <c r="B7146" s="87">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19.444444444444443</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28.333333333333332</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48.888888888888886</v>
      </c>
      <c r="N7146" s="12"/>
      <c r="O7146" s="12"/>
      <c r="P7146" s="12"/>
    </row>
    <row r="7147" spans="1:16" x14ac:dyDescent="0.25">
      <c r="A7147" s="35">
        <v>7146</v>
      </c>
      <c r="B7147" s="87">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19.444444444444443</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48.888888888888886</v>
      </c>
      <c r="N7147" s="12"/>
      <c r="O7147" s="12"/>
      <c r="P7147" s="12"/>
    </row>
    <row r="7148" spans="1:16" x14ac:dyDescent="0.25">
      <c r="A7148" s="35">
        <v>7147</v>
      </c>
      <c r="B7148" s="87">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19.444444444444443</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48.888888888888886</v>
      </c>
      <c r="N7148" s="12"/>
      <c r="O7148" s="12"/>
      <c r="P7148" s="12"/>
    </row>
    <row r="7149" spans="1:16" x14ac:dyDescent="0.25">
      <c r="A7149" s="35">
        <v>7148</v>
      </c>
      <c r="B7149" s="87">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19.444444444444443</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48.888888888888886</v>
      </c>
      <c r="N7149" s="12"/>
      <c r="O7149" s="12"/>
      <c r="P7149" s="12"/>
    </row>
    <row r="7150" spans="1:16" x14ac:dyDescent="0.25">
      <c r="A7150" s="35">
        <v>7149</v>
      </c>
      <c r="B7150" s="87">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48.888888888888886</v>
      </c>
      <c r="N7150" s="12"/>
      <c r="O7150" s="12"/>
      <c r="P7150" s="12"/>
    </row>
    <row r="7151" spans="1:16" x14ac:dyDescent="0.25">
      <c r="A7151" s="35">
        <v>7150</v>
      </c>
      <c r="B7151" s="87">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48.888888888888886</v>
      </c>
      <c r="N7151" s="12"/>
      <c r="O7151" s="12"/>
      <c r="P7151" s="12"/>
    </row>
    <row r="7152" spans="1:16" x14ac:dyDescent="0.25">
      <c r="A7152" s="35">
        <v>7151</v>
      </c>
      <c r="B7152" s="87">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48.888888888888886</v>
      </c>
      <c r="N7152" s="12"/>
      <c r="O7152" s="12"/>
      <c r="P7152" s="12"/>
    </row>
    <row r="7153" spans="1:16" x14ac:dyDescent="0.25">
      <c r="A7153" s="35">
        <v>7152</v>
      </c>
      <c r="B7153" s="87">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48.888888888888886</v>
      </c>
      <c r="N7153" s="12"/>
      <c r="O7153" s="12"/>
      <c r="P7153" s="12"/>
    </row>
    <row r="7154" spans="1:16" x14ac:dyDescent="0.25">
      <c r="A7154" s="35">
        <v>7153</v>
      </c>
      <c r="B7154" s="87">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48.888888888888886</v>
      </c>
      <c r="N7154" s="12"/>
      <c r="O7154" s="12"/>
      <c r="P7154" s="12"/>
    </row>
    <row r="7155" spans="1:16" x14ac:dyDescent="0.25">
      <c r="A7155" s="35">
        <v>7154</v>
      </c>
      <c r="B7155" s="87">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48.888888888888886</v>
      </c>
      <c r="N7155" s="12"/>
      <c r="O7155" s="12"/>
      <c r="P7155" s="12"/>
    </row>
    <row r="7156" spans="1:16" x14ac:dyDescent="0.25">
      <c r="A7156" s="35">
        <v>7155</v>
      </c>
      <c r="B7156" s="87">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48.888888888888886</v>
      </c>
      <c r="N7156" s="12"/>
      <c r="O7156" s="12"/>
      <c r="P7156" s="12"/>
    </row>
    <row r="7157" spans="1:16" x14ac:dyDescent="0.25">
      <c r="A7157" s="35">
        <v>7156</v>
      </c>
      <c r="B7157" s="87">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48.888888888888886</v>
      </c>
      <c r="N7157" s="12"/>
      <c r="O7157" s="12"/>
      <c r="P7157" s="12"/>
    </row>
    <row r="7158" spans="1:16" x14ac:dyDescent="0.25">
      <c r="A7158" s="35">
        <v>7157</v>
      </c>
      <c r="B7158" s="87">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48.888888888888886</v>
      </c>
      <c r="N7158" s="12"/>
      <c r="O7158" s="12"/>
      <c r="P7158" s="12"/>
    </row>
    <row r="7159" spans="1:16" x14ac:dyDescent="0.25">
      <c r="A7159" s="35">
        <v>7158</v>
      </c>
      <c r="B7159" s="87">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48.888888888888886</v>
      </c>
      <c r="N7159" s="12"/>
      <c r="O7159" s="12"/>
      <c r="P7159" s="12"/>
    </row>
    <row r="7160" spans="1:16" x14ac:dyDescent="0.25">
      <c r="A7160" s="35">
        <v>7159</v>
      </c>
      <c r="B7160" s="87">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48.888888888888886</v>
      </c>
      <c r="N7160" s="12"/>
      <c r="O7160" s="12"/>
      <c r="P7160" s="12"/>
    </row>
    <row r="7161" spans="1:16" x14ac:dyDescent="0.25">
      <c r="A7161" s="35">
        <v>7160</v>
      </c>
      <c r="B7161" s="87">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28.333333333333332</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48.888888888888886</v>
      </c>
      <c r="N7161" s="12"/>
      <c r="O7161" s="12"/>
      <c r="P7161" s="12"/>
    </row>
    <row r="7162" spans="1:16" x14ac:dyDescent="0.25">
      <c r="A7162" s="35">
        <v>7161</v>
      </c>
      <c r="B7162" s="87">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28.333333333333332</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48.888888888888886</v>
      </c>
      <c r="N7162" s="12"/>
      <c r="O7162" s="12"/>
      <c r="P7162" s="12"/>
    </row>
    <row r="7163" spans="1:16" x14ac:dyDescent="0.25">
      <c r="A7163" s="35">
        <v>7162</v>
      </c>
      <c r="B7163" s="87">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28.333333333333332</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48.888888888888886</v>
      </c>
      <c r="N7163" s="12"/>
      <c r="O7163" s="12"/>
      <c r="P7163" s="12"/>
    </row>
    <row r="7164" spans="1:16" x14ac:dyDescent="0.25">
      <c r="A7164" s="35">
        <v>7163</v>
      </c>
      <c r="B7164" s="87">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28.333333333333332</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48.888888888888886</v>
      </c>
      <c r="N7164" s="12"/>
      <c r="O7164" s="12"/>
      <c r="P7164" s="12"/>
    </row>
    <row r="7165" spans="1:16" x14ac:dyDescent="0.25">
      <c r="A7165" s="35">
        <v>7164</v>
      </c>
      <c r="B7165" s="87">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28.333333333333332</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48.888888888888886</v>
      </c>
      <c r="N7165" s="12"/>
      <c r="O7165" s="12"/>
      <c r="P7165" s="12"/>
    </row>
    <row r="7166" spans="1:16" x14ac:dyDescent="0.25">
      <c r="A7166" s="35">
        <v>7165</v>
      </c>
      <c r="B7166" s="87">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28.333333333333332</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48.888888888888886</v>
      </c>
      <c r="N7166" s="12"/>
      <c r="O7166" s="12"/>
      <c r="P7166" s="12"/>
    </row>
    <row r="7167" spans="1:16" x14ac:dyDescent="0.25">
      <c r="A7167" s="35">
        <v>7166</v>
      </c>
      <c r="B7167" s="87">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28.333333333333332</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48.888888888888886</v>
      </c>
      <c r="N7167" s="12"/>
      <c r="O7167" s="12"/>
      <c r="P7167" s="12"/>
    </row>
    <row r="7168" spans="1:16" x14ac:dyDescent="0.25">
      <c r="A7168" s="35">
        <v>7167</v>
      </c>
      <c r="B7168" s="87">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19.444444444444443</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28.333333333333332</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48.888888888888886</v>
      </c>
      <c r="N7168" s="12"/>
      <c r="O7168" s="12"/>
      <c r="P7168" s="12"/>
    </row>
    <row r="7169" spans="1:16" x14ac:dyDescent="0.25">
      <c r="A7169" s="35">
        <v>7168</v>
      </c>
      <c r="B7169" s="87">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19.444444444444443</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28.333333333333332</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48.888888888888886</v>
      </c>
      <c r="N7169" s="12"/>
      <c r="O7169" s="12"/>
      <c r="P7169" s="12"/>
    </row>
    <row r="7170" spans="1:16" x14ac:dyDescent="0.25">
      <c r="A7170" s="35">
        <v>7169</v>
      </c>
      <c r="B7170" s="87">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19.444444444444443</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28.333333333333332</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48.888888888888886</v>
      </c>
      <c r="N7170" s="12"/>
      <c r="O7170" s="12"/>
      <c r="P7170" s="12"/>
    </row>
    <row r="7171" spans="1:16" x14ac:dyDescent="0.25">
      <c r="A7171" s="35">
        <v>7170</v>
      </c>
      <c r="B7171" s="87">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19.444444444444443</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48.888888888888886</v>
      </c>
      <c r="N7171" s="12"/>
      <c r="O7171" s="12"/>
      <c r="P7171" s="12"/>
    </row>
    <row r="7172" spans="1:16" x14ac:dyDescent="0.25">
      <c r="A7172" s="35">
        <v>7171</v>
      </c>
      <c r="B7172" s="87">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19.444444444444443</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48.888888888888886</v>
      </c>
      <c r="N7172" s="12"/>
      <c r="O7172" s="12"/>
      <c r="P7172" s="12"/>
    </row>
    <row r="7173" spans="1:16" x14ac:dyDescent="0.25">
      <c r="A7173" s="35">
        <v>7172</v>
      </c>
      <c r="B7173" s="87">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19.444444444444443</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48.888888888888886</v>
      </c>
      <c r="N7173" s="12"/>
      <c r="O7173" s="12"/>
      <c r="P7173" s="12"/>
    </row>
    <row r="7174" spans="1:16" x14ac:dyDescent="0.25">
      <c r="A7174" s="35">
        <v>7173</v>
      </c>
      <c r="B7174" s="87">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48.888888888888886</v>
      </c>
      <c r="N7174" s="12"/>
      <c r="O7174" s="12"/>
      <c r="P7174" s="12"/>
    </row>
    <row r="7175" spans="1:16" x14ac:dyDescent="0.25">
      <c r="A7175" s="35">
        <v>7174</v>
      </c>
      <c r="B7175" s="87">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48.888888888888886</v>
      </c>
      <c r="N7175" s="12"/>
      <c r="O7175" s="12"/>
      <c r="P7175" s="12"/>
    </row>
    <row r="7176" spans="1:16" x14ac:dyDescent="0.25">
      <c r="A7176" s="35">
        <v>7175</v>
      </c>
      <c r="B7176" s="87">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48.888888888888886</v>
      </c>
      <c r="N7176" s="12"/>
      <c r="O7176" s="12"/>
      <c r="P7176" s="12"/>
    </row>
    <row r="7177" spans="1:16" x14ac:dyDescent="0.25">
      <c r="A7177" s="35">
        <v>7176</v>
      </c>
      <c r="B7177" s="87">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48.888888888888886</v>
      </c>
      <c r="N7177" s="12"/>
      <c r="O7177" s="12"/>
      <c r="P7177" s="12"/>
    </row>
    <row r="7178" spans="1:16" x14ac:dyDescent="0.25">
      <c r="A7178" s="35">
        <v>7177</v>
      </c>
      <c r="B7178" s="87">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48.888888888888886</v>
      </c>
      <c r="N7178" s="12"/>
      <c r="O7178" s="12"/>
      <c r="P7178" s="12"/>
    </row>
    <row r="7179" spans="1:16" x14ac:dyDescent="0.25">
      <c r="A7179" s="35">
        <v>7178</v>
      </c>
      <c r="B7179" s="87">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48.888888888888886</v>
      </c>
      <c r="N7179" s="12"/>
      <c r="O7179" s="12"/>
      <c r="P7179" s="12"/>
    </row>
    <row r="7180" spans="1:16" x14ac:dyDescent="0.25">
      <c r="A7180" s="35">
        <v>7179</v>
      </c>
      <c r="B7180" s="87">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48.888888888888886</v>
      </c>
      <c r="N7180" s="12"/>
      <c r="O7180" s="12"/>
      <c r="P7180" s="12"/>
    </row>
    <row r="7181" spans="1:16" x14ac:dyDescent="0.25">
      <c r="A7181" s="35">
        <v>7180</v>
      </c>
      <c r="B7181" s="87">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48.888888888888886</v>
      </c>
      <c r="N7181" s="12"/>
      <c r="O7181" s="12"/>
      <c r="P7181" s="12"/>
    </row>
    <row r="7182" spans="1:16" x14ac:dyDescent="0.25">
      <c r="A7182" s="35">
        <v>7181</v>
      </c>
      <c r="B7182" s="87">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48.888888888888886</v>
      </c>
      <c r="N7182" s="12"/>
      <c r="O7182" s="12"/>
      <c r="P7182" s="12"/>
    </row>
    <row r="7183" spans="1:16" x14ac:dyDescent="0.25">
      <c r="A7183" s="35">
        <v>7182</v>
      </c>
      <c r="B7183" s="87">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48.888888888888886</v>
      </c>
      <c r="N7183" s="12"/>
      <c r="O7183" s="12"/>
      <c r="P7183" s="12"/>
    </row>
    <row r="7184" spans="1:16" x14ac:dyDescent="0.25">
      <c r="A7184" s="35">
        <v>7183</v>
      </c>
      <c r="B7184" s="87">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48.888888888888886</v>
      </c>
      <c r="N7184" s="12"/>
      <c r="O7184" s="12"/>
      <c r="P7184" s="12"/>
    </row>
    <row r="7185" spans="1:16" x14ac:dyDescent="0.25">
      <c r="A7185" s="35">
        <v>7184</v>
      </c>
      <c r="B7185" s="87">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28.333333333333332</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48.888888888888886</v>
      </c>
      <c r="N7185" s="12"/>
      <c r="O7185" s="12"/>
      <c r="P7185" s="12"/>
    </row>
    <row r="7186" spans="1:16" x14ac:dyDescent="0.25">
      <c r="A7186" s="35">
        <v>7185</v>
      </c>
      <c r="B7186" s="87">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28.333333333333332</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48.888888888888886</v>
      </c>
      <c r="N7186" s="12"/>
      <c r="O7186" s="12"/>
      <c r="P7186" s="12"/>
    </row>
    <row r="7187" spans="1:16" x14ac:dyDescent="0.25">
      <c r="A7187" s="35">
        <v>7186</v>
      </c>
      <c r="B7187" s="87">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28.333333333333332</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48.888888888888886</v>
      </c>
      <c r="N7187" s="12"/>
      <c r="O7187" s="12"/>
      <c r="P7187" s="12"/>
    </row>
    <row r="7188" spans="1:16" x14ac:dyDescent="0.25">
      <c r="A7188" s="35">
        <v>7187</v>
      </c>
      <c r="B7188" s="87">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28.333333333333332</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48.888888888888886</v>
      </c>
      <c r="N7188" s="12"/>
      <c r="O7188" s="12"/>
      <c r="P7188" s="12"/>
    </row>
    <row r="7189" spans="1:16" x14ac:dyDescent="0.25">
      <c r="A7189" s="35">
        <v>7188</v>
      </c>
      <c r="B7189" s="87">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28.333333333333332</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48.888888888888886</v>
      </c>
      <c r="N7189" s="12"/>
      <c r="O7189" s="12"/>
      <c r="P7189" s="12"/>
    </row>
    <row r="7190" spans="1:16" x14ac:dyDescent="0.25">
      <c r="A7190" s="35">
        <v>7189</v>
      </c>
      <c r="B7190" s="87">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28.333333333333332</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48.888888888888886</v>
      </c>
      <c r="N7190" s="12"/>
      <c r="O7190" s="12"/>
      <c r="P7190" s="12"/>
    </row>
    <row r="7191" spans="1:16" x14ac:dyDescent="0.25">
      <c r="A7191" s="35">
        <v>7190</v>
      </c>
      <c r="B7191" s="87">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28.333333333333332</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48.888888888888886</v>
      </c>
      <c r="N7191" s="12"/>
      <c r="O7191" s="12"/>
      <c r="P7191" s="12"/>
    </row>
    <row r="7192" spans="1:16" x14ac:dyDescent="0.25">
      <c r="A7192" s="35">
        <v>7191</v>
      </c>
      <c r="B7192" s="87">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19.444444444444443</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28.333333333333332</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48.888888888888886</v>
      </c>
      <c r="N7192" s="12"/>
      <c r="O7192" s="12"/>
      <c r="P7192" s="12"/>
    </row>
    <row r="7193" spans="1:16" x14ac:dyDescent="0.25">
      <c r="A7193" s="35">
        <v>7192</v>
      </c>
      <c r="B7193" s="87">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19.444444444444443</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28.333333333333332</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48.888888888888886</v>
      </c>
      <c r="N7193" s="12"/>
      <c r="O7193" s="12"/>
      <c r="P7193" s="12"/>
    </row>
    <row r="7194" spans="1:16" x14ac:dyDescent="0.25">
      <c r="A7194" s="35">
        <v>7193</v>
      </c>
      <c r="B7194" s="87">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19.444444444444443</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28.333333333333332</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48.888888888888886</v>
      </c>
      <c r="N7194" s="12"/>
      <c r="O7194" s="12"/>
      <c r="P7194" s="12"/>
    </row>
    <row r="7195" spans="1:16" x14ac:dyDescent="0.25">
      <c r="A7195" s="35">
        <v>7194</v>
      </c>
      <c r="B7195" s="87">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19.444444444444443</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48.888888888888886</v>
      </c>
      <c r="N7195" s="12"/>
      <c r="O7195" s="12"/>
      <c r="P7195" s="12"/>
    </row>
    <row r="7196" spans="1:16" x14ac:dyDescent="0.25">
      <c r="A7196" s="35">
        <v>7195</v>
      </c>
      <c r="B7196" s="87">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19.444444444444443</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48.888888888888886</v>
      </c>
      <c r="N7196" s="12"/>
      <c r="O7196" s="12"/>
      <c r="P7196" s="12"/>
    </row>
    <row r="7197" spans="1:16" x14ac:dyDescent="0.25">
      <c r="A7197" s="35">
        <v>7196</v>
      </c>
      <c r="B7197" s="87">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19.444444444444443</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48.888888888888886</v>
      </c>
      <c r="N7197" s="12"/>
      <c r="O7197" s="12"/>
      <c r="P7197" s="12"/>
    </row>
    <row r="7198" spans="1:16" x14ac:dyDescent="0.25">
      <c r="A7198" s="35">
        <v>7197</v>
      </c>
      <c r="B7198" s="87">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48.888888888888886</v>
      </c>
      <c r="N7198" s="12"/>
      <c r="O7198" s="12"/>
      <c r="P7198" s="12"/>
    </row>
    <row r="7199" spans="1:16" x14ac:dyDescent="0.25">
      <c r="A7199" s="35">
        <v>7198</v>
      </c>
      <c r="B7199" s="87">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48.888888888888886</v>
      </c>
      <c r="N7199" s="12"/>
      <c r="O7199" s="12"/>
      <c r="P7199" s="12"/>
    </row>
    <row r="7200" spans="1:16" x14ac:dyDescent="0.25">
      <c r="A7200" s="35">
        <v>7199</v>
      </c>
      <c r="B7200" s="87">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48.888888888888886</v>
      </c>
      <c r="N7200" s="12"/>
      <c r="O7200" s="12"/>
      <c r="P7200" s="12"/>
    </row>
    <row r="7201" spans="1:16" x14ac:dyDescent="0.25">
      <c r="A7201" s="35">
        <v>7200</v>
      </c>
      <c r="B7201" s="87">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48.888888888888886</v>
      </c>
      <c r="N7201" s="12"/>
      <c r="O7201" s="12"/>
      <c r="P7201" s="12"/>
    </row>
    <row r="7202" spans="1:16" x14ac:dyDescent="0.25">
      <c r="A7202" s="35">
        <v>7201</v>
      </c>
      <c r="B7202" s="87">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48.888888888888886</v>
      </c>
      <c r="N7202" s="12"/>
      <c r="O7202" s="12"/>
      <c r="P7202" s="12"/>
    </row>
    <row r="7203" spans="1:16" x14ac:dyDescent="0.25">
      <c r="A7203" s="35">
        <v>7202</v>
      </c>
      <c r="B7203" s="87">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48.888888888888886</v>
      </c>
      <c r="N7203" s="12"/>
      <c r="O7203" s="12"/>
      <c r="P7203" s="12"/>
    </row>
    <row r="7204" spans="1:16" x14ac:dyDescent="0.25">
      <c r="A7204" s="35">
        <v>7203</v>
      </c>
      <c r="B7204" s="87">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48.888888888888886</v>
      </c>
      <c r="N7204" s="12"/>
      <c r="O7204" s="12"/>
      <c r="P7204" s="12"/>
    </row>
    <row r="7205" spans="1:16" x14ac:dyDescent="0.25">
      <c r="A7205" s="35">
        <v>7204</v>
      </c>
      <c r="B7205" s="87">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48.888888888888886</v>
      </c>
      <c r="N7205" s="12"/>
      <c r="O7205" s="12"/>
      <c r="P7205" s="12"/>
    </row>
    <row r="7206" spans="1:16" x14ac:dyDescent="0.25">
      <c r="A7206" s="35">
        <v>7205</v>
      </c>
      <c r="B7206" s="87">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48.888888888888886</v>
      </c>
      <c r="N7206" s="12"/>
      <c r="O7206" s="12"/>
      <c r="P7206" s="12"/>
    </row>
    <row r="7207" spans="1:16" x14ac:dyDescent="0.25">
      <c r="A7207" s="35">
        <v>7206</v>
      </c>
      <c r="B7207" s="87">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48.888888888888886</v>
      </c>
      <c r="N7207" s="12"/>
      <c r="O7207" s="12"/>
      <c r="P7207" s="12"/>
    </row>
    <row r="7208" spans="1:16" x14ac:dyDescent="0.25">
      <c r="A7208" s="35">
        <v>7207</v>
      </c>
      <c r="B7208" s="87">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48.888888888888886</v>
      </c>
      <c r="N7208" s="12"/>
      <c r="O7208" s="12"/>
      <c r="P7208" s="12"/>
    </row>
    <row r="7209" spans="1:16" x14ac:dyDescent="0.25">
      <c r="A7209" s="35">
        <v>7208</v>
      </c>
      <c r="B7209" s="87">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28.333333333333332</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48.888888888888886</v>
      </c>
      <c r="N7209" s="12"/>
      <c r="O7209" s="12"/>
      <c r="P7209" s="12"/>
    </row>
    <row r="7210" spans="1:16" x14ac:dyDescent="0.25">
      <c r="A7210" s="35">
        <v>7209</v>
      </c>
      <c r="B7210" s="87">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28.333333333333332</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48.888888888888886</v>
      </c>
      <c r="N7210" s="12"/>
      <c r="O7210" s="12"/>
      <c r="P7210" s="12"/>
    </row>
    <row r="7211" spans="1:16" x14ac:dyDescent="0.25">
      <c r="A7211" s="35">
        <v>7210</v>
      </c>
      <c r="B7211" s="87">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28.333333333333332</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48.888888888888886</v>
      </c>
      <c r="N7211" s="12"/>
      <c r="O7211" s="12"/>
      <c r="P7211" s="12"/>
    </row>
    <row r="7212" spans="1:16" x14ac:dyDescent="0.25">
      <c r="A7212" s="35">
        <v>7211</v>
      </c>
      <c r="B7212" s="87">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28.333333333333332</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48.888888888888886</v>
      </c>
      <c r="N7212" s="12"/>
      <c r="O7212" s="12"/>
      <c r="P7212" s="12"/>
    </row>
    <row r="7213" spans="1:16" x14ac:dyDescent="0.25">
      <c r="A7213" s="35">
        <v>7212</v>
      </c>
      <c r="B7213" s="87">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28.333333333333332</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48.888888888888886</v>
      </c>
      <c r="N7213" s="12"/>
      <c r="O7213" s="12"/>
      <c r="P7213" s="12"/>
    </row>
    <row r="7214" spans="1:16" x14ac:dyDescent="0.25">
      <c r="A7214" s="35">
        <v>7213</v>
      </c>
      <c r="B7214" s="87">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28.333333333333332</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48.888888888888886</v>
      </c>
      <c r="N7214" s="12"/>
      <c r="O7214" s="12"/>
      <c r="P7214" s="12"/>
    </row>
    <row r="7215" spans="1:16" x14ac:dyDescent="0.25">
      <c r="A7215" s="35">
        <v>7214</v>
      </c>
      <c r="B7215" s="87">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28.333333333333332</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48.888888888888886</v>
      </c>
      <c r="N7215" s="12"/>
      <c r="O7215" s="12"/>
      <c r="P7215" s="12"/>
    </row>
    <row r="7216" spans="1:16" x14ac:dyDescent="0.25">
      <c r="A7216" s="35">
        <v>7215</v>
      </c>
      <c r="B7216" s="87">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19.444444444444443</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28.333333333333332</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48.888888888888886</v>
      </c>
      <c r="N7216" s="12"/>
      <c r="O7216" s="12"/>
      <c r="P7216" s="12"/>
    </row>
    <row r="7217" spans="1:16" x14ac:dyDescent="0.25">
      <c r="A7217" s="35">
        <v>7216</v>
      </c>
      <c r="B7217" s="87">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19.444444444444443</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28.333333333333332</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48.888888888888886</v>
      </c>
      <c r="N7217" s="12"/>
      <c r="O7217" s="12"/>
      <c r="P7217" s="12"/>
    </row>
    <row r="7218" spans="1:16" x14ac:dyDescent="0.25">
      <c r="A7218" s="35">
        <v>7217</v>
      </c>
      <c r="B7218" s="87">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19.444444444444443</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28.333333333333332</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48.888888888888886</v>
      </c>
      <c r="N7218" s="12"/>
      <c r="O7218" s="12"/>
      <c r="P7218" s="12"/>
    </row>
    <row r="7219" spans="1:16" x14ac:dyDescent="0.25">
      <c r="A7219" s="35">
        <v>7218</v>
      </c>
      <c r="B7219" s="87">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19.444444444444443</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48.888888888888886</v>
      </c>
      <c r="N7219" s="12"/>
      <c r="O7219" s="12"/>
      <c r="P7219" s="12"/>
    </row>
    <row r="7220" spans="1:16" x14ac:dyDescent="0.25">
      <c r="A7220" s="35">
        <v>7219</v>
      </c>
      <c r="B7220" s="87">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19.444444444444443</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48.888888888888886</v>
      </c>
      <c r="N7220" s="12"/>
      <c r="O7220" s="12"/>
      <c r="P7220" s="12"/>
    </row>
    <row r="7221" spans="1:16" x14ac:dyDescent="0.25">
      <c r="A7221" s="35">
        <v>7220</v>
      </c>
      <c r="B7221" s="87">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19.444444444444443</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48.888888888888886</v>
      </c>
      <c r="N7221" s="12"/>
      <c r="O7221" s="12"/>
      <c r="P7221" s="12"/>
    </row>
    <row r="7222" spans="1:16" x14ac:dyDescent="0.25">
      <c r="A7222" s="35">
        <v>7221</v>
      </c>
      <c r="B7222" s="87">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48.888888888888886</v>
      </c>
      <c r="N7222" s="12"/>
      <c r="O7222" s="12"/>
      <c r="P7222" s="12"/>
    </row>
    <row r="7223" spans="1:16" x14ac:dyDescent="0.25">
      <c r="A7223" s="35">
        <v>7222</v>
      </c>
      <c r="B7223" s="87">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48.888888888888886</v>
      </c>
      <c r="N7223" s="12"/>
      <c r="O7223" s="12"/>
      <c r="P7223" s="12"/>
    </row>
    <row r="7224" spans="1:16" x14ac:dyDescent="0.25">
      <c r="A7224" s="35">
        <v>7223</v>
      </c>
      <c r="B7224" s="87">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48.888888888888886</v>
      </c>
      <c r="N7224" s="12"/>
      <c r="O7224" s="12"/>
      <c r="P7224" s="12"/>
    </row>
    <row r="7225" spans="1:16" x14ac:dyDescent="0.25">
      <c r="A7225" s="35">
        <v>7224</v>
      </c>
      <c r="B7225" s="87">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48.888888888888886</v>
      </c>
      <c r="N7225" s="12"/>
      <c r="O7225" s="12"/>
      <c r="P7225" s="12"/>
    </row>
    <row r="7226" spans="1:16" x14ac:dyDescent="0.25">
      <c r="A7226" s="35">
        <v>7225</v>
      </c>
      <c r="B7226" s="87">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48.888888888888886</v>
      </c>
      <c r="N7226" s="12"/>
      <c r="O7226" s="12"/>
      <c r="P7226" s="12"/>
    </row>
    <row r="7227" spans="1:16" x14ac:dyDescent="0.25">
      <c r="A7227" s="35">
        <v>7226</v>
      </c>
      <c r="B7227" s="87">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48.888888888888886</v>
      </c>
      <c r="N7227" s="12"/>
      <c r="O7227" s="12"/>
      <c r="P7227" s="12"/>
    </row>
    <row r="7228" spans="1:16" x14ac:dyDescent="0.25">
      <c r="A7228" s="35">
        <v>7227</v>
      </c>
      <c r="B7228" s="87">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48.888888888888886</v>
      </c>
      <c r="N7228" s="12"/>
      <c r="O7228" s="12"/>
      <c r="P7228" s="12"/>
    </row>
    <row r="7229" spans="1:16" x14ac:dyDescent="0.25">
      <c r="A7229" s="35">
        <v>7228</v>
      </c>
      <c r="B7229" s="87">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48.888888888888886</v>
      </c>
      <c r="N7229" s="12"/>
      <c r="O7229" s="12"/>
      <c r="P7229" s="12"/>
    </row>
    <row r="7230" spans="1:16" x14ac:dyDescent="0.25">
      <c r="A7230" s="35">
        <v>7229</v>
      </c>
      <c r="B7230" s="87">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48.888888888888886</v>
      </c>
      <c r="N7230" s="12"/>
      <c r="O7230" s="12"/>
      <c r="P7230" s="12"/>
    </row>
    <row r="7231" spans="1:16" x14ac:dyDescent="0.25">
      <c r="A7231" s="35">
        <v>7230</v>
      </c>
      <c r="B7231" s="87">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48.888888888888886</v>
      </c>
      <c r="N7231" s="12"/>
      <c r="O7231" s="12"/>
      <c r="P7231" s="12"/>
    </row>
    <row r="7232" spans="1:16" x14ac:dyDescent="0.25">
      <c r="A7232" s="35">
        <v>7231</v>
      </c>
      <c r="B7232" s="87">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48.888888888888886</v>
      </c>
      <c r="N7232" s="12"/>
      <c r="O7232" s="12"/>
      <c r="P7232" s="12"/>
    </row>
    <row r="7233" spans="1:16" x14ac:dyDescent="0.25">
      <c r="A7233" s="35">
        <v>7232</v>
      </c>
      <c r="B7233" s="87">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28.333333333333332</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48.888888888888886</v>
      </c>
      <c r="N7233" s="12"/>
      <c r="O7233" s="12"/>
      <c r="P7233" s="12"/>
    </row>
    <row r="7234" spans="1:16" x14ac:dyDescent="0.25">
      <c r="A7234" s="35">
        <v>7233</v>
      </c>
      <c r="B7234" s="87">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28.333333333333332</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48.888888888888886</v>
      </c>
      <c r="N7234" s="12"/>
      <c r="O7234" s="12"/>
      <c r="P7234" s="12"/>
    </row>
    <row r="7235" spans="1:16" x14ac:dyDescent="0.25">
      <c r="A7235" s="35">
        <v>7234</v>
      </c>
      <c r="B7235" s="87">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28.333333333333332</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48.888888888888886</v>
      </c>
      <c r="N7235" s="12"/>
      <c r="O7235" s="12"/>
      <c r="P7235" s="12"/>
    </row>
    <row r="7236" spans="1:16" x14ac:dyDescent="0.25">
      <c r="A7236" s="35">
        <v>7235</v>
      </c>
      <c r="B7236" s="87">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28.333333333333332</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48.888888888888886</v>
      </c>
      <c r="N7236" s="12"/>
      <c r="O7236" s="12"/>
      <c r="P7236" s="12"/>
    </row>
    <row r="7237" spans="1:16" x14ac:dyDescent="0.25">
      <c r="A7237" s="35">
        <v>7236</v>
      </c>
      <c r="B7237" s="87">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28.333333333333332</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48.888888888888886</v>
      </c>
      <c r="N7237" s="12"/>
      <c r="O7237" s="12"/>
      <c r="P7237" s="12"/>
    </row>
    <row r="7238" spans="1:16" x14ac:dyDescent="0.25">
      <c r="A7238" s="35">
        <v>7237</v>
      </c>
      <c r="B7238" s="87">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28.333333333333332</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48.888888888888886</v>
      </c>
      <c r="N7238" s="12"/>
      <c r="O7238" s="12"/>
      <c r="P7238" s="12"/>
    </row>
    <row r="7239" spans="1:16" x14ac:dyDescent="0.25">
      <c r="A7239" s="35">
        <v>7238</v>
      </c>
      <c r="B7239" s="87">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28.333333333333332</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48.888888888888886</v>
      </c>
      <c r="N7239" s="12"/>
      <c r="O7239" s="12"/>
      <c r="P7239" s="12"/>
    </row>
    <row r="7240" spans="1:16" x14ac:dyDescent="0.25">
      <c r="A7240" s="35">
        <v>7239</v>
      </c>
      <c r="B7240" s="87">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19.444444444444443</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28.333333333333332</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48.888888888888886</v>
      </c>
      <c r="N7240" s="12"/>
      <c r="O7240" s="12"/>
      <c r="P7240" s="12"/>
    </row>
    <row r="7241" spans="1:16" x14ac:dyDescent="0.25">
      <c r="A7241" s="35">
        <v>7240</v>
      </c>
      <c r="B7241" s="87">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19.444444444444443</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28.333333333333332</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48.888888888888886</v>
      </c>
      <c r="N7241" s="12"/>
      <c r="O7241" s="12"/>
      <c r="P7241" s="12"/>
    </row>
    <row r="7242" spans="1:16" x14ac:dyDescent="0.25">
      <c r="A7242" s="35">
        <v>7241</v>
      </c>
      <c r="B7242" s="87">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19.444444444444443</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28.333333333333332</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48.888888888888886</v>
      </c>
      <c r="N7242" s="12"/>
      <c r="O7242" s="12"/>
      <c r="P7242" s="12"/>
    </row>
    <row r="7243" spans="1:16" x14ac:dyDescent="0.25">
      <c r="A7243" s="35">
        <v>7242</v>
      </c>
      <c r="B7243" s="87">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19.444444444444443</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48.888888888888886</v>
      </c>
      <c r="N7243" s="12"/>
      <c r="O7243" s="12"/>
      <c r="P7243" s="12"/>
    </row>
    <row r="7244" spans="1:16" x14ac:dyDescent="0.25">
      <c r="A7244" s="35">
        <v>7243</v>
      </c>
      <c r="B7244" s="87">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19.444444444444443</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48.888888888888886</v>
      </c>
      <c r="N7244" s="12"/>
      <c r="O7244" s="12"/>
      <c r="P7244" s="12"/>
    </row>
    <row r="7245" spans="1:16" x14ac:dyDescent="0.25">
      <c r="A7245" s="35">
        <v>7244</v>
      </c>
      <c r="B7245" s="87">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19.444444444444443</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48.888888888888886</v>
      </c>
      <c r="N7245" s="12"/>
      <c r="O7245" s="12"/>
      <c r="P7245" s="12"/>
    </row>
    <row r="7246" spans="1:16" x14ac:dyDescent="0.25">
      <c r="A7246" s="35">
        <v>7245</v>
      </c>
      <c r="B7246" s="87">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48.888888888888886</v>
      </c>
      <c r="N7246" s="12"/>
      <c r="O7246" s="12"/>
      <c r="P7246" s="12"/>
    </row>
    <row r="7247" spans="1:16" x14ac:dyDescent="0.25">
      <c r="A7247" s="35">
        <v>7246</v>
      </c>
      <c r="B7247" s="87">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48.888888888888886</v>
      </c>
      <c r="N7247" s="12"/>
      <c r="O7247" s="12"/>
      <c r="P7247" s="12"/>
    </row>
    <row r="7248" spans="1:16" x14ac:dyDescent="0.25">
      <c r="A7248" s="35">
        <v>7247</v>
      </c>
      <c r="B7248" s="87">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48.888888888888886</v>
      </c>
      <c r="N7248" s="12"/>
      <c r="O7248" s="12"/>
      <c r="P7248" s="12"/>
    </row>
    <row r="7249" spans="1:16" x14ac:dyDescent="0.25">
      <c r="A7249" s="35">
        <v>7248</v>
      </c>
      <c r="B7249" s="87">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48.888888888888886</v>
      </c>
      <c r="N7249" s="12"/>
      <c r="O7249" s="12"/>
      <c r="P7249" s="12"/>
    </row>
    <row r="7250" spans="1:16" x14ac:dyDescent="0.25">
      <c r="A7250" s="35">
        <v>7249</v>
      </c>
      <c r="B7250" s="87">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48.888888888888886</v>
      </c>
      <c r="N7250" s="12"/>
      <c r="O7250" s="12"/>
      <c r="P7250" s="12"/>
    </row>
    <row r="7251" spans="1:16" x14ac:dyDescent="0.25">
      <c r="A7251" s="35">
        <v>7250</v>
      </c>
      <c r="B7251" s="87">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48.888888888888886</v>
      </c>
      <c r="N7251" s="12"/>
      <c r="O7251" s="12"/>
      <c r="P7251" s="12"/>
    </row>
    <row r="7252" spans="1:16" x14ac:dyDescent="0.25">
      <c r="A7252" s="35">
        <v>7251</v>
      </c>
      <c r="B7252" s="87">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48.888888888888886</v>
      </c>
      <c r="N7252" s="12"/>
      <c r="O7252" s="12"/>
      <c r="P7252" s="12"/>
    </row>
    <row r="7253" spans="1:16" x14ac:dyDescent="0.25">
      <c r="A7253" s="35">
        <v>7252</v>
      </c>
      <c r="B7253" s="87">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48.888888888888886</v>
      </c>
      <c r="N7253" s="12"/>
      <c r="O7253" s="12"/>
      <c r="P7253" s="12"/>
    </row>
    <row r="7254" spans="1:16" x14ac:dyDescent="0.25">
      <c r="A7254" s="35">
        <v>7253</v>
      </c>
      <c r="B7254" s="87">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48.888888888888886</v>
      </c>
      <c r="N7254" s="12"/>
      <c r="O7254" s="12"/>
      <c r="P7254" s="12"/>
    </row>
    <row r="7255" spans="1:16" x14ac:dyDescent="0.25">
      <c r="A7255" s="35">
        <v>7254</v>
      </c>
      <c r="B7255" s="87">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48.888888888888886</v>
      </c>
      <c r="N7255" s="12"/>
      <c r="O7255" s="12"/>
      <c r="P7255" s="12"/>
    </row>
    <row r="7256" spans="1:16" x14ac:dyDescent="0.25">
      <c r="A7256" s="35">
        <v>7255</v>
      </c>
      <c r="B7256" s="87">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48.888888888888886</v>
      </c>
      <c r="N7256" s="12"/>
      <c r="O7256" s="12"/>
      <c r="P7256" s="12"/>
    </row>
    <row r="7257" spans="1:16" x14ac:dyDescent="0.25">
      <c r="A7257" s="35">
        <v>7256</v>
      </c>
      <c r="B7257" s="87">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28.333333333333332</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48.888888888888886</v>
      </c>
      <c r="N7257" s="12"/>
      <c r="O7257" s="12"/>
      <c r="P7257" s="12"/>
    </row>
    <row r="7258" spans="1:16" x14ac:dyDescent="0.25">
      <c r="A7258" s="35">
        <v>7257</v>
      </c>
      <c r="B7258" s="87">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28.333333333333332</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48.888888888888886</v>
      </c>
      <c r="N7258" s="12"/>
      <c r="O7258" s="12"/>
      <c r="P7258" s="12"/>
    </row>
    <row r="7259" spans="1:16" x14ac:dyDescent="0.25">
      <c r="A7259" s="35">
        <v>7258</v>
      </c>
      <c r="B7259" s="87">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28.333333333333332</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48.888888888888886</v>
      </c>
      <c r="N7259" s="12"/>
      <c r="O7259" s="12"/>
      <c r="P7259" s="12"/>
    </row>
    <row r="7260" spans="1:16" x14ac:dyDescent="0.25">
      <c r="A7260" s="35">
        <v>7259</v>
      </c>
      <c r="B7260" s="87">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28.333333333333332</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48.888888888888886</v>
      </c>
      <c r="N7260" s="12"/>
      <c r="O7260" s="12"/>
      <c r="P7260" s="12"/>
    </row>
    <row r="7261" spans="1:16" x14ac:dyDescent="0.25">
      <c r="A7261" s="35">
        <v>7260</v>
      </c>
      <c r="B7261" s="87">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28.333333333333332</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48.888888888888886</v>
      </c>
      <c r="N7261" s="12"/>
      <c r="O7261" s="12"/>
      <c r="P7261" s="12"/>
    </row>
    <row r="7262" spans="1:16" x14ac:dyDescent="0.25">
      <c r="A7262" s="35">
        <v>7261</v>
      </c>
      <c r="B7262" s="87">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28.333333333333332</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48.888888888888886</v>
      </c>
      <c r="N7262" s="12"/>
      <c r="O7262" s="12"/>
      <c r="P7262" s="12"/>
    </row>
    <row r="7263" spans="1:16" x14ac:dyDescent="0.25">
      <c r="A7263" s="35">
        <v>7262</v>
      </c>
      <c r="B7263" s="87">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28.333333333333332</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48.888888888888886</v>
      </c>
      <c r="N7263" s="12"/>
      <c r="O7263" s="12"/>
      <c r="P7263" s="12"/>
    </row>
    <row r="7264" spans="1:16" x14ac:dyDescent="0.25">
      <c r="A7264" s="35">
        <v>7263</v>
      </c>
      <c r="B7264" s="87">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19.444444444444443</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28.333333333333332</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48.888888888888886</v>
      </c>
      <c r="N7264" s="12"/>
      <c r="O7264" s="12"/>
      <c r="P7264" s="12"/>
    </row>
    <row r="7265" spans="1:16" x14ac:dyDescent="0.25">
      <c r="A7265" s="35">
        <v>7264</v>
      </c>
      <c r="B7265" s="87">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19.444444444444443</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28.333333333333332</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48.888888888888886</v>
      </c>
      <c r="N7265" s="12"/>
      <c r="O7265" s="12"/>
      <c r="P7265" s="12"/>
    </row>
    <row r="7266" spans="1:16" x14ac:dyDescent="0.25">
      <c r="A7266" s="35">
        <v>7265</v>
      </c>
      <c r="B7266" s="87">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19.444444444444443</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28.333333333333332</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48.888888888888886</v>
      </c>
      <c r="N7266" s="12"/>
      <c r="O7266" s="12"/>
      <c r="P7266" s="12"/>
    </row>
    <row r="7267" spans="1:16" x14ac:dyDescent="0.25">
      <c r="A7267" s="35">
        <v>7266</v>
      </c>
      <c r="B7267" s="87">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19.444444444444443</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48.888888888888886</v>
      </c>
      <c r="N7267" s="12"/>
      <c r="O7267" s="12"/>
      <c r="P7267" s="12"/>
    </row>
    <row r="7268" spans="1:16" x14ac:dyDescent="0.25">
      <c r="A7268" s="35">
        <v>7267</v>
      </c>
      <c r="B7268" s="87">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19.444444444444443</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48.888888888888886</v>
      </c>
      <c r="N7268" s="12"/>
      <c r="O7268" s="12"/>
      <c r="P7268" s="12"/>
    </row>
    <row r="7269" spans="1:16" x14ac:dyDescent="0.25">
      <c r="A7269" s="35">
        <v>7268</v>
      </c>
      <c r="B7269" s="87">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19.444444444444443</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48.888888888888886</v>
      </c>
      <c r="N7269" s="12"/>
      <c r="O7269" s="12"/>
      <c r="P7269" s="12"/>
    </row>
    <row r="7270" spans="1:16" x14ac:dyDescent="0.25">
      <c r="A7270" s="35">
        <v>7269</v>
      </c>
      <c r="B7270" s="87">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48.888888888888886</v>
      </c>
      <c r="N7270" s="12"/>
      <c r="O7270" s="12"/>
      <c r="P7270" s="12"/>
    </row>
    <row r="7271" spans="1:16" x14ac:dyDescent="0.25">
      <c r="A7271" s="35">
        <v>7270</v>
      </c>
      <c r="B7271" s="87">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48.888888888888886</v>
      </c>
      <c r="N7271" s="12"/>
      <c r="O7271" s="12"/>
      <c r="P7271" s="12"/>
    </row>
    <row r="7272" spans="1:16" x14ac:dyDescent="0.25">
      <c r="A7272" s="35">
        <v>7271</v>
      </c>
      <c r="B7272" s="87">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48.888888888888886</v>
      </c>
      <c r="N7272" s="12"/>
      <c r="O7272" s="12"/>
      <c r="P7272" s="12"/>
    </row>
    <row r="7273" spans="1:16" x14ac:dyDescent="0.25">
      <c r="A7273" s="35">
        <v>7272</v>
      </c>
      <c r="B7273" s="87">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48.888888888888886</v>
      </c>
      <c r="N7273" s="12"/>
      <c r="O7273" s="12"/>
      <c r="P7273" s="12"/>
    </row>
    <row r="7274" spans="1:16" x14ac:dyDescent="0.25">
      <c r="A7274" s="35">
        <v>7273</v>
      </c>
      <c r="B7274" s="87">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48.888888888888886</v>
      </c>
      <c r="N7274" s="12"/>
      <c r="O7274" s="12"/>
      <c r="P7274" s="12"/>
    </row>
    <row r="7275" spans="1:16" x14ac:dyDescent="0.25">
      <c r="A7275" s="35">
        <v>7274</v>
      </c>
      <c r="B7275" s="87">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48.888888888888886</v>
      </c>
      <c r="N7275" s="12"/>
      <c r="O7275" s="12"/>
      <c r="P7275" s="12"/>
    </row>
    <row r="7276" spans="1:16" x14ac:dyDescent="0.25">
      <c r="A7276" s="35">
        <v>7275</v>
      </c>
      <c r="B7276" s="87">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48.888888888888886</v>
      </c>
      <c r="N7276" s="12"/>
      <c r="O7276" s="12"/>
      <c r="P7276" s="12"/>
    </row>
    <row r="7277" spans="1:16" x14ac:dyDescent="0.25">
      <c r="A7277" s="35">
        <v>7276</v>
      </c>
      <c r="B7277" s="87">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48.888888888888886</v>
      </c>
      <c r="N7277" s="12"/>
      <c r="O7277" s="12"/>
      <c r="P7277" s="12"/>
    </row>
    <row r="7278" spans="1:16" x14ac:dyDescent="0.25">
      <c r="A7278" s="35">
        <v>7277</v>
      </c>
      <c r="B7278" s="87">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48.888888888888886</v>
      </c>
      <c r="N7278" s="12"/>
      <c r="O7278" s="12"/>
      <c r="P7278" s="12"/>
    </row>
    <row r="7279" spans="1:16" x14ac:dyDescent="0.25">
      <c r="A7279" s="35">
        <v>7278</v>
      </c>
      <c r="B7279" s="87">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48.888888888888886</v>
      </c>
      <c r="N7279" s="12"/>
      <c r="O7279" s="12"/>
      <c r="P7279" s="12"/>
    </row>
    <row r="7280" spans="1:16" x14ac:dyDescent="0.25">
      <c r="A7280" s="35">
        <v>7279</v>
      </c>
      <c r="B7280" s="87">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48.888888888888886</v>
      </c>
      <c r="N7280" s="12"/>
      <c r="O7280" s="12"/>
      <c r="P7280" s="12"/>
    </row>
    <row r="7281" spans="1:16" x14ac:dyDescent="0.25">
      <c r="A7281" s="35">
        <v>7280</v>
      </c>
      <c r="B7281" s="87">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28.333333333333332</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48.888888888888886</v>
      </c>
      <c r="N7281" s="12"/>
      <c r="O7281" s="12"/>
      <c r="P7281" s="12"/>
    </row>
    <row r="7282" spans="1:16" x14ac:dyDescent="0.25">
      <c r="A7282" s="35">
        <v>7281</v>
      </c>
      <c r="B7282" s="87">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28.333333333333332</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48.888888888888886</v>
      </c>
      <c r="N7282" s="12"/>
      <c r="O7282" s="12"/>
      <c r="P7282" s="12"/>
    </row>
    <row r="7283" spans="1:16" x14ac:dyDescent="0.25">
      <c r="A7283" s="35">
        <v>7282</v>
      </c>
      <c r="B7283" s="87">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28.333333333333332</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48.888888888888886</v>
      </c>
      <c r="N7283" s="12"/>
      <c r="O7283" s="12"/>
      <c r="P7283" s="12"/>
    </row>
    <row r="7284" spans="1:16" x14ac:dyDescent="0.25">
      <c r="A7284" s="35">
        <v>7283</v>
      </c>
      <c r="B7284" s="87">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28.333333333333332</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48.888888888888886</v>
      </c>
      <c r="N7284" s="12"/>
      <c r="O7284" s="12"/>
      <c r="P7284" s="12"/>
    </row>
    <row r="7285" spans="1:16" x14ac:dyDescent="0.25">
      <c r="A7285" s="35">
        <v>7284</v>
      </c>
      <c r="B7285" s="87">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28.333333333333332</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48.888888888888886</v>
      </c>
      <c r="N7285" s="12"/>
      <c r="O7285" s="12"/>
      <c r="P7285" s="12"/>
    </row>
    <row r="7286" spans="1:16" x14ac:dyDescent="0.25">
      <c r="A7286" s="35">
        <v>7285</v>
      </c>
      <c r="B7286" s="87">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28.333333333333332</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48.888888888888886</v>
      </c>
      <c r="N7286" s="12"/>
      <c r="O7286" s="12"/>
      <c r="P7286" s="12"/>
    </row>
    <row r="7287" spans="1:16" x14ac:dyDescent="0.25">
      <c r="A7287" s="35">
        <v>7286</v>
      </c>
      <c r="B7287" s="87">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28.333333333333332</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48.888888888888886</v>
      </c>
      <c r="N7287" s="12"/>
      <c r="O7287" s="12"/>
      <c r="P7287" s="12"/>
    </row>
    <row r="7288" spans="1:16" x14ac:dyDescent="0.25">
      <c r="A7288" s="35">
        <v>7287</v>
      </c>
      <c r="B7288" s="87">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19.444444444444443</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28.333333333333332</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48.888888888888886</v>
      </c>
      <c r="N7288" s="12"/>
      <c r="O7288" s="12"/>
      <c r="P7288" s="12"/>
    </row>
    <row r="7289" spans="1:16" x14ac:dyDescent="0.25">
      <c r="A7289" s="35">
        <v>7288</v>
      </c>
      <c r="B7289" s="87">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19.444444444444443</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28.333333333333332</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48.888888888888886</v>
      </c>
      <c r="N7289" s="12"/>
      <c r="O7289" s="12"/>
      <c r="P7289" s="12"/>
    </row>
    <row r="7290" spans="1:16" x14ac:dyDescent="0.25">
      <c r="A7290" s="35">
        <v>7289</v>
      </c>
      <c r="B7290" s="87">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19.444444444444443</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28.333333333333332</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48.888888888888886</v>
      </c>
      <c r="N7290" s="12"/>
      <c r="O7290" s="12"/>
      <c r="P7290" s="12"/>
    </row>
    <row r="7291" spans="1:16" x14ac:dyDescent="0.25">
      <c r="A7291" s="35">
        <v>7290</v>
      </c>
      <c r="B7291" s="87">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19.444444444444443</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48.888888888888886</v>
      </c>
      <c r="N7291" s="12"/>
      <c r="O7291" s="12"/>
      <c r="P7291" s="12"/>
    </row>
    <row r="7292" spans="1:16" x14ac:dyDescent="0.25">
      <c r="A7292" s="35">
        <v>7291</v>
      </c>
      <c r="B7292" s="87">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19.444444444444443</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48.888888888888886</v>
      </c>
      <c r="N7292" s="12"/>
      <c r="O7292" s="12"/>
      <c r="P7292" s="12"/>
    </row>
    <row r="7293" spans="1:16" x14ac:dyDescent="0.25">
      <c r="A7293" s="35">
        <v>7292</v>
      </c>
      <c r="B7293" s="87">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19.444444444444443</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48.888888888888886</v>
      </c>
      <c r="N7293" s="12"/>
      <c r="O7293" s="12"/>
      <c r="P7293" s="12"/>
    </row>
    <row r="7294" spans="1:16" x14ac:dyDescent="0.25">
      <c r="A7294" s="35">
        <v>7293</v>
      </c>
      <c r="B7294" s="87">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48.888888888888886</v>
      </c>
      <c r="N7294" s="12"/>
      <c r="O7294" s="12"/>
      <c r="P7294" s="12"/>
    </row>
    <row r="7295" spans="1:16" x14ac:dyDescent="0.25">
      <c r="A7295" s="35">
        <v>7294</v>
      </c>
      <c r="B7295" s="87">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48.888888888888886</v>
      </c>
      <c r="N7295" s="12"/>
      <c r="O7295" s="12"/>
      <c r="P7295" s="12"/>
    </row>
    <row r="7296" spans="1:16" x14ac:dyDescent="0.25">
      <c r="A7296" s="35">
        <v>7295</v>
      </c>
      <c r="B7296" s="87">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48.888888888888886</v>
      </c>
      <c r="N7296" s="12"/>
      <c r="O7296" s="12"/>
      <c r="P7296" s="12"/>
    </row>
    <row r="7297" spans="1:16" x14ac:dyDescent="0.25">
      <c r="A7297" s="35">
        <v>7296</v>
      </c>
      <c r="B7297" s="87">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48.888888888888886</v>
      </c>
      <c r="N7297" s="12"/>
      <c r="O7297" s="12"/>
      <c r="P7297" s="12"/>
    </row>
    <row r="7298" spans="1:16" x14ac:dyDescent="0.25">
      <c r="A7298" s="35">
        <v>7297</v>
      </c>
      <c r="B7298" s="87">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48.888888888888886</v>
      </c>
      <c r="N7298" s="12"/>
      <c r="O7298" s="12"/>
      <c r="P7298" s="12"/>
    </row>
    <row r="7299" spans="1:16" x14ac:dyDescent="0.25">
      <c r="A7299" s="35">
        <v>7298</v>
      </c>
      <c r="B7299" s="87">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48.888888888888886</v>
      </c>
      <c r="N7299" s="12"/>
      <c r="O7299" s="12"/>
      <c r="P7299" s="12"/>
    </row>
    <row r="7300" spans="1:16" x14ac:dyDescent="0.25">
      <c r="A7300" s="35">
        <v>7299</v>
      </c>
      <c r="B7300" s="87">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48.888888888888886</v>
      </c>
      <c r="N7300" s="12"/>
      <c r="O7300" s="12"/>
      <c r="P7300" s="12"/>
    </row>
    <row r="7301" spans="1:16" x14ac:dyDescent="0.25">
      <c r="A7301" s="35">
        <v>7300</v>
      </c>
      <c r="B7301" s="87">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48.888888888888886</v>
      </c>
      <c r="N7301" s="12"/>
      <c r="O7301" s="12"/>
      <c r="P7301" s="12"/>
    </row>
    <row r="7302" spans="1:16" x14ac:dyDescent="0.25">
      <c r="A7302" s="35">
        <v>7301</v>
      </c>
      <c r="B7302" s="87">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48.888888888888886</v>
      </c>
      <c r="N7302" s="12"/>
      <c r="O7302" s="12"/>
      <c r="P7302" s="12"/>
    </row>
    <row r="7303" spans="1:16" x14ac:dyDescent="0.25">
      <c r="A7303" s="35">
        <v>7302</v>
      </c>
      <c r="B7303" s="87">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48.888888888888886</v>
      </c>
      <c r="N7303" s="12"/>
      <c r="O7303" s="12"/>
      <c r="P7303" s="12"/>
    </row>
    <row r="7304" spans="1:16" x14ac:dyDescent="0.25">
      <c r="A7304" s="35">
        <v>7303</v>
      </c>
      <c r="B7304" s="87">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48.888888888888886</v>
      </c>
      <c r="N7304" s="12"/>
      <c r="O7304" s="12"/>
      <c r="P7304" s="12"/>
    </row>
    <row r="7305" spans="1:16" x14ac:dyDescent="0.25">
      <c r="A7305" s="35">
        <v>7304</v>
      </c>
      <c r="B7305" s="87">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28.333333333333332</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48.888888888888886</v>
      </c>
      <c r="N7305" s="12"/>
      <c r="O7305" s="12"/>
      <c r="P7305" s="12"/>
    </row>
    <row r="7306" spans="1:16" x14ac:dyDescent="0.25">
      <c r="A7306" s="35">
        <v>7305</v>
      </c>
      <c r="B7306" s="87">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28.333333333333332</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48.888888888888886</v>
      </c>
      <c r="N7306" s="12"/>
      <c r="O7306" s="12"/>
      <c r="P7306" s="12"/>
    </row>
    <row r="7307" spans="1:16" x14ac:dyDescent="0.25">
      <c r="A7307" s="35">
        <v>7306</v>
      </c>
      <c r="B7307" s="87">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28.333333333333332</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48.888888888888886</v>
      </c>
      <c r="N7307" s="12"/>
      <c r="O7307" s="12"/>
      <c r="P7307" s="12"/>
    </row>
    <row r="7308" spans="1:16" x14ac:dyDescent="0.25">
      <c r="A7308" s="35">
        <v>7307</v>
      </c>
      <c r="B7308" s="87">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28.333333333333332</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48.888888888888886</v>
      </c>
      <c r="N7308" s="12"/>
      <c r="O7308" s="12"/>
      <c r="P7308" s="12"/>
    </row>
    <row r="7309" spans="1:16" x14ac:dyDescent="0.25">
      <c r="A7309" s="35">
        <v>7308</v>
      </c>
      <c r="B7309" s="87">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28.333333333333332</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48.888888888888886</v>
      </c>
      <c r="N7309" s="12"/>
      <c r="O7309" s="12"/>
      <c r="P7309" s="12"/>
    </row>
    <row r="7310" spans="1:16" x14ac:dyDescent="0.25">
      <c r="A7310" s="35">
        <v>7309</v>
      </c>
      <c r="B7310" s="87">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28.333333333333332</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48.888888888888886</v>
      </c>
      <c r="N7310" s="12"/>
      <c r="O7310" s="12"/>
      <c r="P7310" s="12"/>
    </row>
    <row r="7311" spans="1:16" x14ac:dyDescent="0.25">
      <c r="A7311" s="35">
        <v>7310</v>
      </c>
      <c r="B7311" s="87">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28.333333333333332</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48.888888888888886</v>
      </c>
      <c r="N7311" s="12"/>
      <c r="O7311" s="12"/>
      <c r="P7311" s="12"/>
    </row>
    <row r="7312" spans="1:16" x14ac:dyDescent="0.25">
      <c r="A7312" s="35">
        <v>7311</v>
      </c>
      <c r="B7312" s="87">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19.444444444444443</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28.333333333333332</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48.888888888888886</v>
      </c>
      <c r="N7312" s="12"/>
      <c r="O7312" s="12"/>
      <c r="P7312" s="12"/>
    </row>
    <row r="7313" spans="1:16" x14ac:dyDescent="0.25">
      <c r="A7313" s="35">
        <v>7312</v>
      </c>
      <c r="B7313" s="87">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19.444444444444443</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28.333333333333332</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48.888888888888886</v>
      </c>
      <c r="N7313" s="12"/>
      <c r="O7313" s="12"/>
      <c r="P7313" s="12"/>
    </row>
    <row r="7314" spans="1:16" x14ac:dyDescent="0.25">
      <c r="A7314" s="35">
        <v>7313</v>
      </c>
      <c r="B7314" s="87">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19.444444444444443</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28.333333333333332</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48.888888888888886</v>
      </c>
      <c r="N7314" s="12"/>
      <c r="O7314" s="12"/>
      <c r="P7314" s="12"/>
    </row>
    <row r="7315" spans="1:16" x14ac:dyDescent="0.25">
      <c r="A7315" s="35">
        <v>7314</v>
      </c>
      <c r="B7315" s="87">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19.444444444444443</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48.888888888888886</v>
      </c>
      <c r="N7315" s="12"/>
      <c r="O7315" s="12"/>
      <c r="P7315" s="12"/>
    </row>
    <row r="7316" spans="1:16" x14ac:dyDescent="0.25">
      <c r="A7316" s="35">
        <v>7315</v>
      </c>
      <c r="B7316" s="87">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19.444444444444443</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48.888888888888886</v>
      </c>
      <c r="N7316" s="12"/>
      <c r="O7316" s="12"/>
      <c r="P7316" s="12"/>
    </row>
    <row r="7317" spans="1:16" x14ac:dyDescent="0.25">
      <c r="A7317" s="35">
        <v>7316</v>
      </c>
      <c r="B7317" s="87">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19.444444444444443</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48.888888888888886</v>
      </c>
      <c r="N7317" s="12"/>
      <c r="O7317" s="12"/>
      <c r="P7317" s="12"/>
    </row>
    <row r="7318" spans="1:16" x14ac:dyDescent="0.25">
      <c r="A7318" s="35">
        <v>7317</v>
      </c>
      <c r="B7318" s="87">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48.888888888888886</v>
      </c>
      <c r="N7318" s="12"/>
      <c r="O7318" s="12"/>
      <c r="P7318" s="12"/>
    </row>
    <row r="7319" spans="1:16" x14ac:dyDescent="0.25">
      <c r="A7319" s="35">
        <v>7318</v>
      </c>
      <c r="B7319" s="87">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48.888888888888886</v>
      </c>
      <c r="N7319" s="12"/>
      <c r="O7319" s="12"/>
      <c r="P7319" s="12"/>
    </row>
    <row r="7320" spans="1:16" x14ac:dyDescent="0.25">
      <c r="A7320" s="35">
        <v>7319</v>
      </c>
      <c r="B7320" s="87">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48.888888888888886</v>
      </c>
      <c r="N7320" s="12"/>
      <c r="O7320" s="12"/>
      <c r="P7320" s="12"/>
    </row>
    <row r="7321" spans="1:16" x14ac:dyDescent="0.25">
      <c r="A7321" s="35">
        <v>7320</v>
      </c>
      <c r="B7321" s="87">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48.888888888888886</v>
      </c>
      <c r="N7321" s="12"/>
      <c r="O7321" s="12"/>
      <c r="P7321" s="12"/>
    </row>
    <row r="7322" spans="1:16" x14ac:dyDescent="0.25">
      <c r="A7322" s="35">
        <v>7321</v>
      </c>
      <c r="B7322" s="87">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48.888888888888886</v>
      </c>
      <c r="N7322" s="12"/>
      <c r="O7322" s="12"/>
      <c r="P7322" s="12"/>
    </row>
    <row r="7323" spans="1:16" x14ac:dyDescent="0.25">
      <c r="A7323" s="35">
        <v>7322</v>
      </c>
      <c r="B7323" s="87">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48.888888888888886</v>
      </c>
      <c r="N7323" s="12"/>
      <c r="O7323" s="12"/>
      <c r="P7323" s="12"/>
    </row>
    <row r="7324" spans="1:16" x14ac:dyDescent="0.25">
      <c r="A7324" s="35">
        <v>7323</v>
      </c>
      <c r="B7324" s="87">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48.888888888888886</v>
      </c>
      <c r="N7324" s="12"/>
      <c r="O7324" s="12"/>
      <c r="P7324" s="12"/>
    </row>
    <row r="7325" spans="1:16" x14ac:dyDescent="0.25">
      <c r="A7325" s="35">
        <v>7324</v>
      </c>
      <c r="B7325" s="87">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48.888888888888886</v>
      </c>
      <c r="N7325" s="12"/>
      <c r="O7325" s="12"/>
      <c r="P7325" s="12"/>
    </row>
    <row r="7326" spans="1:16" x14ac:dyDescent="0.25">
      <c r="A7326" s="35">
        <v>7325</v>
      </c>
      <c r="B7326" s="87">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48.888888888888886</v>
      </c>
      <c r="N7326" s="12"/>
      <c r="O7326" s="12"/>
      <c r="P7326" s="12"/>
    </row>
    <row r="7327" spans="1:16" x14ac:dyDescent="0.25">
      <c r="A7327" s="35">
        <v>7326</v>
      </c>
      <c r="B7327" s="87">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48.888888888888886</v>
      </c>
      <c r="N7327" s="12"/>
      <c r="O7327" s="12"/>
      <c r="P7327" s="12"/>
    </row>
    <row r="7328" spans="1:16" x14ac:dyDescent="0.25">
      <c r="A7328" s="35">
        <v>7327</v>
      </c>
      <c r="B7328" s="87">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48.888888888888886</v>
      </c>
      <c r="N7328" s="12"/>
      <c r="O7328" s="12"/>
      <c r="P7328" s="12"/>
    </row>
    <row r="7329" spans="1:16" x14ac:dyDescent="0.25">
      <c r="A7329" s="35">
        <v>7328</v>
      </c>
      <c r="B7329" s="87">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28.333333333333332</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48.888888888888886</v>
      </c>
      <c r="N7329" s="12"/>
      <c r="O7329" s="12"/>
      <c r="P7329" s="12"/>
    </row>
    <row r="7330" spans="1:16" x14ac:dyDescent="0.25">
      <c r="A7330" s="35">
        <v>7329</v>
      </c>
      <c r="B7330" s="87">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28.333333333333332</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48.888888888888886</v>
      </c>
      <c r="N7330" s="12"/>
      <c r="O7330" s="12"/>
      <c r="P7330" s="12"/>
    </row>
    <row r="7331" spans="1:16" x14ac:dyDescent="0.25">
      <c r="A7331" s="35">
        <v>7330</v>
      </c>
      <c r="B7331" s="87">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28.333333333333332</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48.888888888888886</v>
      </c>
      <c r="N7331" s="12"/>
      <c r="O7331" s="12"/>
      <c r="P7331" s="12"/>
    </row>
    <row r="7332" spans="1:16" x14ac:dyDescent="0.25">
      <c r="A7332" s="35">
        <v>7331</v>
      </c>
      <c r="B7332" s="87">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28.333333333333332</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48.888888888888886</v>
      </c>
      <c r="N7332" s="12"/>
      <c r="O7332" s="12"/>
      <c r="P7332" s="12"/>
    </row>
    <row r="7333" spans="1:16" x14ac:dyDescent="0.25">
      <c r="A7333" s="35">
        <v>7332</v>
      </c>
      <c r="B7333" s="87">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28.333333333333332</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48.888888888888886</v>
      </c>
      <c r="N7333" s="12"/>
      <c r="O7333" s="12"/>
      <c r="P7333" s="12"/>
    </row>
    <row r="7334" spans="1:16" x14ac:dyDescent="0.25">
      <c r="A7334" s="35">
        <v>7333</v>
      </c>
      <c r="B7334" s="87">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28.333333333333332</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48.888888888888886</v>
      </c>
      <c r="N7334" s="12"/>
      <c r="O7334" s="12"/>
      <c r="P7334" s="12"/>
    </row>
    <row r="7335" spans="1:16" x14ac:dyDescent="0.25">
      <c r="A7335" s="35">
        <v>7334</v>
      </c>
      <c r="B7335" s="87">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28.333333333333332</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48.888888888888886</v>
      </c>
      <c r="N7335" s="12"/>
      <c r="O7335" s="12"/>
      <c r="P7335" s="12"/>
    </row>
    <row r="7336" spans="1:16" x14ac:dyDescent="0.25">
      <c r="A7336" s="35">
        <v>7335</v>
      </c>
      <c r="B7336" s="87">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19.444444444444443</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28.333333333333332</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48.888888888888886</v>
      </c>
      <c r="N7336" s="12"/>
      <c r="O7336" s="12"/>
      <c r="P7336" s="12"/>
    </row>
    <row r="7337" spans="1:16" x14ac:dyDescent="0.25">
      <c r="A7337" s="35">
        <v>7336</v>
      </c>
      <c r="B7337" s="87">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19.444444444444443</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28.333333333333332</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48.888888888888886</v>
      </c>
      <c r="N7337" s="12"/>
      <c r="O7337" s="12"/>
      <c r="P7337" s="12"/>
    </row>
    <row r="7338" spans="1:16" x14ac:dyDescent="0.25">
      <c r="A7338" s="35">
        <v>7337</v>
      </c>
      <c r="B7338" s="87">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19.444444444444443</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28.333333333333332</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48.888888888888886</v>
      </c>
      <c r="N7338" s="12"/>
      <c r="O7338" s="12"/>
      <c r="P7338" s="12"/>
    </row>
    <row r="7339" spans="1:16" x14ac:dyDescent="0.25">
      <c r="A7339" s="35">
        <v>7338</v>
      </c>
      <c r="B7339" s="87">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19.444444444444443</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48.888888888888886</v>
      </c>
      <c r="N7339" s="12"/>
      <c r="O7339" s="12"/>
      <c r="P7339" s="12"/>
    </row>
    <row r="7340" spans="1:16" x14ac:dyDescent="0.25">
      <c r="A7340" s="35">
        <v>7339</v>
      </c>
      <c r="B7340" s="87">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19.444444444444443</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48.888888888888886</v>
      </c>
      <c r="N7340" s="12"/>
      <c r="O7340" s="12"/>
      <c r="P7340" s="12"/>
    </row>
    <row r="7341" spans="1:16" x14ac:dyDescent="0.25">
      <c r="A7341" s="35">
        <v>7340</v>
      </c>
      <c r="B7341" s="87">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19.444444444444443</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48.888888888888886</v>
      </c>
      <c r="N7341" s="12"/>
      <c r="O7341" s="12"/>
      <c r="P7341" s="12"/>
    </row>
    <row r="7342" spans="1:16" x14ac:dyDescent="0.25">
      <c r="A7342" s="35">
        <v>7341</v>
      </c>
      <c r="B7342" s="87">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48.888888888888886</v>
      </c>
      <c r="N7342" s="12"/>
      <c r="O7342" s="12"/>
      <c r="P7342" s="12"/>
    </row>
    <row r="7343" spans="1:16" x14ac:dyDescent="0.25">
      <c r="A7343" s="35">
        <v>7342</v>
      </c>
      <c r="B7343" s="87">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48.888888888888886</v>
      </c>
      <c r="N7343" s="12"/>
      <c r="O7343" s="12"/>
      <c r="P7343" s="12"/>
    </row>
    <row r="7344" spans="1:16" x14ac:dyDescent="0.25">
      <c r="A7344" s="35">
        <v>7343</v>
      </c>
      <c r="B7344" s="87">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48.888888888888886</v>
      </c>
      <c r="N7344" s="12"/>
      <c r="O7344" s="12"/>
      <c r="P7344" s="12"/>
    </row>
    <row r="7345" spans="1:16" x14ac:dyDescent="0.25">
      <c r="A7345" s="35">
        <v>7344</v>
      </c>
      <c r="B7345" s="87">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48.888888888888886</v>
      </c>
      <c r="N7345" s="12"/>
      <c r="O7345" s="12"/>
      <c r="P7345" s="12"/>
    </row>
    <row r="7346" spans="1:16" x14ac:dyDescent="0.25">
      <c r="A7346" s="35">
        <v>7345</v>
      </c>
      <c r="B7346" s="87">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48.888888888888886</v>
      </c>
      <c r="N7346" s="12"/>
      <c r="O7346" s="12"/>
      <c r="P7346" s="12"/>
    </row>
    <row r="7347" spans="1:16" x14ac:dyDescent="0.25">
      <c r="A7347" s="35">
        <v>7346</v>
      </c>
      <c r="B7347" s="87">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48.888888888888886</v>
      </c>
      <c r="N7347" s="12"/>
      <c r="O7347" s="12"/>
      <c r="P7347" s="12"/>
    </row>
    <row r="7348" spans="1:16" x14ac:dyDescent="0.25">
      <c r="A7348" s="35">
        <v>7347</v>
      </c>
      <c r="B7348" s="87">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48.888888888888886</v>
      </c>
      <c r="N7348" s="12"/>
      <c r="O7348" s="12"/>
      <c r="P7348" s="12"/>
    </row>
    <row r="7349" spans="1:16" x14ac:dyDescent="0.25">
      <c r="A7349" s="35">
        <v>7348</v>
      </c>
      <c r="B7349" s="87">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48.888888888888886</v>
      </c>
      <c r="N7349" s="12"/>
      <c r="O7349" s="12"/>
      <c r="P7349" s="12"/>
    </row>
    <row r="7350" spans="1:16" x14ac:dyDescent="0.25">
      <c r="A7350" s="35">
        <v>7349</v>
      </c>
      <c r="B7350" s="87">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48.888888888888886</v>
      </c>
      <c r="N7350" s="12"/>
      <c r="O7350" s="12"/>
      <c r="P7350" s="12"/>
    </row>
    <row r="7351" spans="1:16" x14ac:dyDescent="0.25">
      <c r="A7351" s="35">
        <v>7350</v>
      </c>
      <c r="B7351" s="87">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48.888888888888886</v>
      </c>
      <c r="N7351" s="12"/>
      <c r="O7351" s="12"/>
      <c r="P7351" s="12"/>
    </row>
    <row r="7352" spans="1:16" x14ac:dyDescent="0.25">
      <c r="A7352" s="35">
        <v>7351</v>
      </c>
      <c r="B7352" s="87">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48.888888888888886</v>
      </c>
      <c r="N7352" s="12"/>
      <c r="O7352" s="12"/>
      <c r="P7352" s="12"/>
    </row>
    <row r="7353" spans="1:16" x14ac:dyDescent="0.25">
      <c r="A7353" s="35">
        <v>7352</v>
      </c>
      <c r="B7353" s="87">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28.333333333333332</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48.888888888888886</v>
      </c>
      <c r="N7353" s="12"/>
      <c r="O7353" s="12"/>
      <c r="P7353" s="12"/>
    </row>
    <row r="7354" spans="1:16" x14ac:dyDescent="0.25">
      <c r="A7354" s="35">
        <v>7353</v>
      </c>
      <c r="B7354" s="87">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28.333333333333332</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48.888888888888886</v>
      </c>
      <c r="N7354" s="12"/>
      <c r="O7354" s="12"/>
      <c r="P7354" s="12"/>
    </row>
    <row r="7355" spans="1:16" x14ac:dyDescent="0.25">
      <c r="A7355" s="35">
        <v>7354</v>
      </c>
      <c r="B7355" s="87">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28.333333333333332</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48.888888888888886</v>
      </c>
      <c r="N7355" s="12"/>
      <c r="O7355" s="12"/>
      <c r="P7355" s="12"/>
    </row>
    <row r="7356" spans="1:16" x14ac:dyDescent="0.25">
      <c r="A7356" s="35">
        <v>7355</v>
      </c>
      <c r="B7356" s="87">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28.333333333333332</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48.888888888888886</v>
      </c>
      <c r="N7356" s="12"/>
      <c r="O7356" s="12"/>
      <c r="P7356" s="12"/>
    </row>
    <row r="7357" spans="1:16" x14ac:dyDescent="0.25">
      <c r="A7357" s="35">
        <v>7356</v>
      </c>
      <c r="B7357" s="87">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28.333333333333332</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48.888888888888886</v>
      </c>
      <c r="N7357" s="12"/>
      <c r="O7357" s="12"/>
      <c r="P7357" s="12"/>
    </row>
    <row r="7358" spans="1:16" x14ac:dyDescent="0.25">
      <c r="A7358" s="35">
        <v>7357</v>
      </c>
      <c r="B7358" s="87">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28.333333333333332</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48.888888888888886</v>
      </c>
      <c r="N7358" s="12"/>
      <c r="O7358" s="12"/>
      <c r="P7358" s="12"/>
    </row>
    <row r="7359" spans="1:16" x14ac:dyDescent="0.25">
      <c r="A7359" s="35">
        <v>7358</v>
      </c>
      <c r="B7359" s="87">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28.333333333333332</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48.888888888888886</v>
      </c>
      <c r="N7359" s="12"/>
      <c r="O7359" s="12"/>
      <c r="P7359" s="12"/>
    </row>
    <row r="7360" spans="1:16" x14ac:dyDescent="0.25">
      <c r="A7360" s="35">
        <v>7359</v>
      </c>
      <c r="B7360" s="87">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19.444444444444443</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28.333333333333332</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48.888888888888886</v>
      </c>
      <c r="N7360" s="12"/>
      <c r="O7360" s="12"/>
      <c r="P7360" s="12"/>
    </row>
    <row r="7361" spans="1:16" x14ac:dyDescent="0.25">
      <c r="A7361" s="35">
        <v>7360</v>
      </c>
      <c r="B7361" s="87">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19.444444444444443</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28.333333333333332</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48.888888888888886</v>
      </c>
      <c r="N7361" s="12"/>
      <c r="O7361" s="12"/>
      <c r="P7361" s="12"/>
    </row>
    <row r="7362" spans="1:16" x14ac:dyDescent="0.25">
      <c r="A7362" s="35">
        <v>7361</v>
      </c>
      <c r="B7362" s="87">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19.444444444444443</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28.333333333333332</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48.888888888888886</v>
      </c>
      <c r="N7362" s="12"/>
      <c r="O7362" s="12"/>
      <c r="P7362" s="12"/>
    </row>
    <row r="7363" spans="1:16" x14ac:dyDescent="0.25">
      <c r="A7363" s="35">
        <v>7362</v>
      </c>
      <c r="B7363" s="87">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19.444444444444443</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48.888888888888886</v>
      </c>
      <c r="N7363" s="12"/>
      <c r="O7363" s="12"/>
      <c r="P7363" s="12"/>
    </row>
    <row r="7364" spans="1:16" x14ac:dyDescent="0.25">
      <c r="A7364" s="35">
        <v>7363</v>
      </c>
      <c r="B7364" s="87">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19.444444444444443</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48.888888888888886</v>
      </c>
      <c r="N7364" s="12"/>
      <c r="O7364" s="12"/>
      <c r="P7364" s="12"/>
    </row>
    <row r="7365" spans="1:16" x14ac:dyDescent="0.25">
      <c r="A7365" s="35">
        <v>7364</v>
      </c>
      <c r="B7365" s="87">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19.444444444444443</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48.888888888888886</v>
      </c>
      <c r="N7365" s="12"/>
      <c r="O7365" s="12"/>
      <c r="P7365" s="12"/>
    </row>
    <row r="7366" spans="1:16" x14ac:dyDescent="0.25">
      <c r="A7366" s="35">
        <v>7365</v>
      </c>
      <c r="B7366" s="87">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48.888888888888886</v>
      </c>
      <c r="N7366" s="12"/>
      <c r="O7366" s="12"/>
      <c r="P7366" s="12"/>
    </row>
    <row r="7367" spans="1:16" x14ac:dyDescent="0.25">
      <c r="A7367" s="35">
        <v>7366</v>
      </c>
      <c r="B7367" s="87">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48.888888888888886</v>
      </c>
      <c r="N7367" s="12"/>
      <c r="O7367" s="12"/>
      <c r="P7367" s="12"/>
    </row>
    <row r="7368" spans="1:16" x14ac:dyDescent="0.25">
      <c r="A7368" s="35">
        <v>7367</v>
      </c>
      <c r="B7368" s="87">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48.888888888888886</v>
      </c>
      <c r="N7368" s="12"/>
      <c r="O7368" s="12"/>
      <c r="P7368" s="12"/>
    </row>
    <row r="7369" spans="1:16" x14ac:dyDescent="0.25">
      <c r="A7369" s="35">
        <v>7368</v>
      </c>
      <c r="B7369" s="87">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48.888888888888886</v>
      </c>
      <c r="N7369" s="12"/>
      <c r="O7369" s="12"/>
      <c r="P7369" s="12"/>
    </row>
    <row r="7370" spans="1:16" x14ac:dyDescent="0.25">
      <c r="A7370" s="35">
        <v>7369</v>
      </c>
      <c r="B7370" s="87">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48.888888888888886</v>
      </c>
      <c r="N7370" s="12"/>
      <c r="O7370" s="12"/>
      <c r="P7370" s="12"/>
    </row>
    <row r="7371" spans="1:16" x14ac:dyDescent="0.25">
      <c r="A7371" s="35">
        <v>7370</v>
      </c>
      <c r="B7371" s="87">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48.888888888888886</v>
      </c>
      <c r="N7371" s="12"/>
      <c r="O7371" s="12"/>
      <c r="P7371" s="12"/>
    </row>
    <row r="7372" spans="1:16" x14ac:dyDescent="0.25">
      <c r="A7372" s="35">
        <v>7371</v>
      </c>
      <c r="B7372" s="87">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48.888888888888886</v>
      </c>
      <c r="N7372" s="12"/>
      <c r="O7372" s="12"/>
      <c r="P7372" s="12"/>
    </row>
    <row r="7373" spans="1:16" x14ac:dyDescent="0.25">
      <c r="A7373" s="35">
        <v>7372</v>
      </c>
      <c r="B7373" s="87">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48.888888888888886</v>
      </c>
      <c r="N7373" s="12"/>
      <c r="O7373" s="12"/>
      <c r="P7373" s="12"/>
    </row>
    <row r="7374" spans="1:16" x14ac:dyDescent="0.25">
      <c r="A7374" s="35">
        <v>7373</v>
      </c>
      <c r="B7374" s="87">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48.888888888888886</v>
      </c>
      <c r="N7374" s="12"/>
      <c r="O7374" s="12"/>
      <c r="P7374" s="12"/>
    </row>
    <row r="7375" spans="1:16" x14ac:dyDescent="0.25">
      <c r="A7375" s="35">
        <v>7374</v>
      </c>
      <c r="B7375" s="87">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48.888888888888886</v>
      </c>
      <c r="N7375" s="12"/>
      <c r="O7375" s="12"/>
      <c r="P7375" s="12"/>
    </row>
    <row r="7376" spans="1:16" x14ac:dyDescent="0.25">
      <c r="A7376" s="35">
        <v>7375</v>
      </c>
      <c r="B7376" s="87">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48.888888888888886</v>
      </c>
      <c r="N7376" s="12"/>
      <c r="O7376" s="12"/>
      <c r="P7376" s="12"/>
    </row>
    <row r="7377" spans="1:16" x14ac:dyDescent="0.25">
      <c r="A7377" s="35">
        <v>7376</v>
      </c>
      <c r="B7377" s="87">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28.333333333333332</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48.888888888888886</v>
      </c>
      <c r="N7377" s="12"/>
      <c r="O7377" s="12"/>
      <c r="P7377" s="12"/>
    </row>
    <row r="7378" spans="1:16" x14ac:dyDescent="0.25">
      <c r="A7378" s="35">
        <v>7377</v>
      </c>
      <c r="B7378" s="87">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28.333333333333332</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48.888888888888886</v>
      </c>
      <c r="N7378" s="12"/>
      <c r="O7378" s="12"/>
      <c r="P7378" s="12"/>
    </row>
    <row r="7379" spans="1:16" x14ac:dyDescent="0.25">
      <c r="A7379" s="35">
        <v>7378</v>
      </c>
      <c r="B7379" s="87">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28.333333333333332</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48.888888888888886</v>
      </c>
      <c r="N7379" s="12"/>
      <c r="O7379" s="12"/>
      <c r="P7379" s="12"/>
    </row>
    <row r="7380" spans="1:16" x14ac:dyDescent="0.25">
      <c r="A7380" s="35">
        <v>7379</v>
      </c>
      <c r="B7380" s="87">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28.333333333333332</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48.888888888888886</v>
      </c>
      <c r="N7380" s="12"/>
      <c r="O7380" s="12"/>
      <c r="P7380" s="12"/>
    </row>
    <row r="7381" spans="1:16" x14ac:dyDescent="0.25">
      <c r="A7381" s="35">
        <v>7380</v>
      </c>
      <c r="B7381" s="87">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28.333333333333332</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48.888888888888886</v>
      </c>
      <c r="N7381" s="12"/>
      <c r="O7381" s="12"/>
      <c r="P7381" s="12"/>
    </row>
    <row r="7382" spans="1:16" x14ac:dyDescent="0.25">
      <c r="A7382" s="35">
        <v>7381</v>
      </c>
      <c r="B7382" s="87">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28.333333333333332</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48.888888888888886</v>
      </c>
      <c r="N7382" s="12"/>
      <c r="O7382" s="12"/>
      <c r="P7382" s="12"/>
    </row>
    <row r="7383" spans="1:16" x14ac:dyDescent="0.25">
      <c r="A7383" s="35">
        <v>7382</v>
      </c>
      <c r="B7383" s="87">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28.333333333333332</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48.888888888888886</v>
      </c>
      <c r="N7383" s="12"/>
      <c r="O7383" s="12"/>
      <c r="P7383" s="12"/>
    </row>
    <row r="7384" spans="1:16" x14ac:dyDescent="0.25">
      <c r="A7384" s="35">
        <v>7383</v>
      </c>
      <c r="B7384" s="87">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19.444444444444443</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28.333333333333332</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48.888888888888886</v>
      </c>
      <c r="N7384" s="12"/>
      <c r="O7384" s="12"/>
      <c r="P7384" s="12"/>
    </row>
    <row r="7385" spans="1:16" x14ac:dyDescent="0.25">
      <c r="A7385" s="35">
        <v>7384</v>
      </c>
      <c r="B7385" s="87">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19.444444444444443</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28.333333333333332</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48.888888888888886</v>
      </c>
      <c r="N7385" s="12"/>
      <c r="O7385" s="12"/>
      <c r="P7385" s="12"/>
    </row>
    <row r="7386" spans="1:16" x14ac:dyDescent="0.25">
      <c r="A7386" s="35">
        <v>7385</v>
      </c>
      <c r="B7386" s="87">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19.444444444444443</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28.333333333333332</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48.888888888888886</v>
      </c>
      <c r="N7386" s="12"/>
      <c r="O7386" s="12"/>
      <c r="P7386" s="12"/>
    </row>
    <row r="7387" spans="1:16" x14ac:dyDescent="0.25">
      <c r="A7387" s="35">
        <v>7386</v>
      </c>
      <c r="B7387" s="87">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19.444444444444443</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48.888888888888886</v>
      </c>
      <c r="N7387" s="12"/>
      <c r="O7387" s="12"/>
      <c r="P7387" s="12"/>
    </row>
    <row r="7388" spans="1:16" x14ac:dyDescent="0.25">
      <c r="A7388" s="35">
        <v>7387</v>
      </c>
      <c r="B7388" s="87">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19.444444444444443</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48.888888888888886</v>
      </c>
      <c r="N7388" s="12"/>
      <c r="O7388" s="12"/>
      <c r="P7388" s="12"/>
    </row>
    <row r="7389" spans="1:16" x14ac:dyDescent="0.25">
      <c r="A7389" s="35">
        <v>7388</v>
      </c>
      <c r="B7389" s="87">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19.444444444444443</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48.888888888888886</v>
      </c>
      <c r="N7389" s="12"/>
      <c r="O7389" s="12"/>
      <c r="P7389" s="12"/>
    </row>
    <row r="7390" spans="1:16" x14ac:dyDescent="0.25">
      <c r="A7390" s="35">
        <v>7389</v>
      </c>
      <c r="B7390" s="87">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48.888888888888886</v>
      </c>
      <c r="N7390" s="12"/>
      <c r="O7390" s="12"/>
      <c r="P7390" s="12"/>
    </row>
    <row r="7391" spans="1:16" x14ac:dyDescent="0.25">
      <c r="A7391" s="35">
        <v>7390</v>
      </c>
      <c r="B7391" s="87">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48.888888888888886</v>
      </c>
      <c r="N7391" s="12"/>
      <c r="O7391" s="12"/>
      <c r="P7391" s="12"/>
    </row>
    <row r="7392" spans="1:16" x14ac:dyDescent="0.25">
      <c r="A7392" s="35">
        <v>7391</v>
      </c>
      <c r="B7392" s="87">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48.888888888888886</v>
      </c>
      <c r="N7392" s="12"/>
      <c r="O7392" s="12"/>
      <c r="P7392" s="12"/>
    </row>
    <row r="7393" spans="1:16" x14ac:dyDescent="0.25">
      <c r="A7393" s="35">
        <v>7392</v>
      </c>
      <c r="B7393" s="87">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48.888888888888886</v>
      </c>
      <c r="N7393" s="12"/>
      <c r="O7393" s="12"/>
      <c r="P7393" s="12"/>
    </row>
    <row r="7394" spans="1:16" x14ac:dyDescent="0.25">
      <c r="A7394" s="35">
        <v>7393</v>
      </c>
      <c r="B7394" s="87">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48.888888888888886</v>
      </c>
      <c r="N7394" s="12"/>
      <c r="O7394" s="12"/>
      <c r="P7394" s="12"/>
    </row>
    <row r="7395" spans="1:16" x14ac:dyDescent="0.25">
      <c r="A7395" s="35">
        <v>7394</v>
      </c>
      <c r="B7395" s="87">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48.888888888888886</v>
      </c>
      <c r="N7395" s="12"/>
      <c r="O7395" s="12"/>
      <c r="P7395" s="12"/>
    </row>
    <row r="7396" spans="1:16" x14ac:dyDescent="0.25">
      <c r="A7396" s="35">
        <v>7395</v>
      </c>
      <c r="B7396" s="87">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48.888888888888886</v>
      </c>
      <c r="N7396" s="12"/>
      <c r="O7396" s="12"/>
      <c r="P7396" s="12"/>
    </row>
    <row r="7397" spans="1:16" x14ac:dyDescent="0.25">
      <c r="A7397" s="35">
        <v>7396</v>
      </c>
      <c r="B7397" s="87">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48.888888888888886</v>
      </c>
      <c r="N7397" s="12"/>
      <c r="O7397" s="12"/>
      <c r="P7397" s="12"/>
    </row>
    <row r="7398" spans="1:16" x14ac:dyDescent="0.25">
      <c r="A7398" s="35">
        <v>7397</v>
      </c>
      <c r="B7398" s="87">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48.888888888888886</v>
      </c>
      <c r="N7398" s="12"/>
      <c r="O7398" s="12"/>
      <c r="P7398" s="12"/>
    </row>
    <row r="7399" spans="1:16" x14ac:dyDescent="0.25">
      <c r="A7399" s="35">
        <v>7398</v>
      </c>
      <c r="B7399" s="87">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48.888888888888886</v>
      </c>
      <c r="N7399" s="12"/>
      <c r="O7399" s="12"/>
      <c r="P7399" s="12"/>
    </row>
    <row r="7400" spans="1:16" x14ac:dyDescent="0.25">
      <c r="A7400" s="35">
        <v>7399</v>
      </c>
      <c r="B7400" s="87">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48.888888888888886</v>
      </c>
      <c r="N7400" s="12"/>
      <c r="O7400" s="12"/>
      <c r="P7400" s="12"/>
    </row>
    <row r="7401" spans="1:16" x14ac:dyDescent="0.25">
      <c r="A7401" s="35">
        <v>7400</v>
      </c>
      <c r="B7401" s="87">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28.333333333333332</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48.888888888888886</v>
      </c>
      <c r="N7401" s="12"/>
      <c r="O7401" s="12"/>
      <c r="P7401" s="12"/>
    </row>
    <row r="7402" spans="1:16" x14ac:dyDescent="0.25">
      <c r="A7402" s="35">
        <v>7401</v>
      </c>
      <c r="B7402" s="87">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28.333333333333332</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48.888888888888886</v>
      </c>
      <c r="N7402" s="12"/>
      <c r="O7402" s="12"/>
      <c r="P7402" s="12"/>
    </row>
    <row r="7403" spans="1:16" x14ac:dyDescent="0.25">
      <c r="A7403" s="35">
        <v>7402</v>
      </c>
      <c r="B7403" s="87">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28.333333333333332</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48.888888888888886</v>
      </c>
      <c r="N7403" s="12"/>
      <c r="O7403" s="12"/>
      <c r="P7403" s="12"/>
    </row>
    <row r="7404" spans="1:16" x14ac:dyDescent="0.25">
      <c r="A7404" s="35">
        <v>7403</v>
      </c>
      <c r="B7404" s="87">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28.333333333333332</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48.888888888888886</v>
      </c>
      <c r="N7404" s="12"/>
      <c r="O7404" s="12"/>
      <c r="P7404" s="12"/>
    </row>
    <row r="7405" spans="1:16" x14ac:dyDescent="0.25">
      <c r="A7405" s="35">
        <v>7404</v>
      </c>
      <c r="B7405" s="87">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28.333333333333332</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48.888888888888886</v>
      </c>
      <c r="N7405" s="12"/>
      <c r="O7405" s="12"/>
      <c r="P7405" s="12"/>
    </row>
    <row r="7406" spans="1:16" x14ac:dyDescent="0.25">
      <c r="A7406" s="35">
        <v>7405</v>
      </c>
      <c r="B7406" s="87">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28.333333333333332</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48.888888888888886</v>
      </c>
      <c r="N7406" s="12"/>
      <c r="O7406" s="12"/>
      <c r="P7406" s="12"/>
    </row>
    <row r="7407" spans="1:16" x14ac:dyDescent="0.25">
      <c r="A7407" s="35">
        <v>7406</v>
      </c>
      <c r="B7407" s="87">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28.333333333333332</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48.888888888888886</v>
      </c>
      <c r="N7407" s="12"/>
      <c r="O7407" s="12"/>
      <c r="P7407" s="12"/>
    </row>
    <row r="7408" spans="1:16" x14ac:dyDescent="0.25">
      <c r="A7408" s="35">
        <v>7407</v>
      </c>
      <c r="B7408" s="87">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19.444444444444443</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28.333333333333332</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48.888888888888886</v>
      </c>
      <c r="N7408" s="12"/>
      <c r="O7408" s="12"/>
      <c r="P7408" s="12"/>
    </row>
    <row r="7409" spans="1:16" x14ac:dyDescent="0.25">
      <c r="A7409" s="35">
        <v>7408</v>
      </c>
      <c r="B7409" s="87">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19.444444444444443</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28.333333333333332</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48.888888888888886</v>
      </c>
      <c r="N7409" s="12"/>
      <c r="O7409" s="12"/>
      <c r="P7409" s="12"/>
    </row>
    <row r="7410" spans="1:16" x14ac:dyDescent="0.25">
      <c r="A7410" s="35">
        <v>7409</v>
      </c>
      <c r="B7410" s="87">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19.444444444444443</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28.333333333333332</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48.888888888888886</v>
      </c>
      <c r="N7410" s="12"/>
      <c r="O7410" s="12"/>
      <c r="P7410" s="12"/>
    </row>
    <row r="7411" spans="1:16" x14ac:dyDescent="0.25">
      <c r="A7411" s="35">
        <v>7410</v>
      </c>
      <c r="B7411" s="87">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19.444444444444443</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48.888888888888886</v>
      </c>
      <c r="N7411" s="12"/>
      <c r="O7411" s="12"/>
      <c r="P7411" s="12"/>
    </row>
    <row r="7412" spans="1:16" x14ac:dyDescent="0.25">
      <c r="A7412" s="35">
        <v>7411</v>
      </c>
      <c r="B7412" s="87">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19.444444444444443</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48.888888888888886</v>
      </c>
      <c r="N7412" s="12"/>
      <c r="O7412" s="12"/>
      <c r="P7412" s="12"/>
    </row>
    <row r="7413" spans="1:16" x14ac:dyDescent="0.25">
      <c r="A7413" s="35">
        <v>7412</v>
      </c>
      <c r="B7413" s="87">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19.444444444444443</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48.888888888888886</v>
      </c>
      <c r="N7413" s="12"/>
      <c r="O7413" s="12"/>
      <c r="P7413" s="12"/>
    </row>
    <row r="7414" spans="1:16" x14ac:dyDescent="0.25">
      <c r="A7414" s="35">
        <v>7413</v>
      </c>
      <c r="B7414" s="87">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48.888888888888886</v>
      </c>
      <c r="N7414" s="12"/>
      <c r="O7414" s="12"/>
      <c r="P7414" s="12"/>
    </row>
    <row r="7415" spans="1:16" x14ac:dyDescent="0.25">
      <c r="A7415" s="35">
        <v>7414</v>
      </c>
      <c r="B7415" s="87">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48.888888888888886</v>
      </c>
      <c r="N7415" s="12"/>
      <c r="O7415" s="12"/>
      <c r="P7415" s="12"/>
    </row>
    <row r="7416" spans="1:16" x14ac:dyDescent="0.25">
      <c r="A7416" s="35">
        <v>7415</v>
      </c>
      <c r="B7416" s="87">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48.888888888888886</v>
      </c>
      <c r="N7416" s="12"/>
      <c r="O7416" s="12"/>
      <c r="P7416" s="12"/>
    </row>
    <row r="7417" spans="1:16" x14ac:dyDescent="0.25">
      <c r="A7417" s="35">
        <v>7416</v>
      </c>
      <c r="B7417" s="87">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48.888888888888886</v>
      </c>
      <c r="N7417" s="12"/>
      <c r="O7417" s="12"/>
      <c r="P7417" s="12"/>
    </row>
    <row r="7418" spans="1:16" x14ac:dyDescent="0.25">
      <c r="A7418" s="35">
        <v>7417</v>
      </c>
      <c r="B7418" s="87">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48.888888888888886</v>
      </c>
      <c r="N7418" s="12"/>
      <c r="O7418" s="12"/>
      <c r="P7418" s="12"/>
    </row>
    <row r="7419" spans="1:16" x14ac:dyDescent="0.25">
      <c r="A7419" s="35">
        <v>7418</v>
      </c>
      <c r="B7419" s="87">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48.888888888888886</v>
      </c>
      <c r="N7419" s="12"/>
      <c r="O7419" s="12"/>
      <c r="P7419" s="12"/>
    </row>
    <row r="7420" spans="1:16" x14ac:dyDescent="0.25">
      <c r="A7420" s="35">
        <v>7419</v>
      </c>
      <c r="B7420" s="87">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48.888888888888886</v>
      </c>
      <c r="N7420" s="12"/>
      <c r="O7420" s="12"/>
      <c r="P7420" s="12"/>
    </row>
    <row r="7421" spans="1:16" x14ac:dyDescent="0.25">
      <c r="A7421" s="35">
        <v>7420</v>
      </c>
      <c r="B7421" s="87">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48.888888888888886</v>
      </c>
      <c r="N7421" s="12"/>
      <c r="O7421" s="12"/>
      <c r="P7421" s="12"/>
    </row>
    <row r="7422" spans="1:16" x14ac:dyDescent="0.25">
      <c r="A7422" s="35">
        <v>7421</v>
      </c>
      <c r="B7422" s="87">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48.888888888888886</v>
      </c>
      <c r="N7422" s="12"/>
      <c r="O7422" s="12"/>
      <c r="P7422" s="12"/>
    </row>
    <row r="7423" spans="1:16" x14ac:dyDescent="0.25">
      <c r="A7423" s="35">
        <v>7422</v>
      </c>
      <c r="B7423" s="87">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48.888888888888886</v>
      </c>
      <c r="N7423" s="12"/>
      <c r="O7423" s="12"/>
      <c r="P7423" s="12"/>
    </row>
    <row r="7424" spans="1:16" x14ac:dyDescent="0.25">
      <c r="A7424" s="35">
        <v>7423</v>
      </c>
      <c r="B7424" s="87">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48.888888888888886</v>
      </c>
      <c r="N7424" s="12"/>
      <c r="O7424" s="12"/>
      <c r="P7424" s="12"/>
    </row>
    <row r="7425" spans="1:16" x14ac:dyDescent="0.25">
      <c r="A7425" s="35">
        <v>7424</v>
      </c>
      <c r="B7425" s="87">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28.333333333333332</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48.888888888888886</v>
      </c>
      <c r="N7425" s="12"/>
      <c r="O7425" s="12"/>
      <c r="P7425" s="12"/>
    </row>
    <row r="7426" spans="1:16" x14ac:dyDescent="0.25">
      <c r="A7426" s="35">
        <v>7425</v>
      </c>
      <c r="B7426" s="87">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28.333333333333332</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48.888888888888886</v>
      </c>
      <c r="N7426" s="12"/>
      <c r="O7426" s="12"/>
      <c r="P7426" s="12"/>
    </row>
    <row r="7427" spans="1:16" x14ac:dyDescent="0.25">
      <c r="A7427" s="35">
        <v>7426</v>
      </c>
      <c r="B7427" s="87">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28.333333333333332</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48.888888888888886</v>
      </c>
      <c r="N7427" s="12"/>
      <c r="O7427" s="12"/>
      <c r="P7427" s="12"/>
    </row>
    <row r="7428" spans="1:16" x14ac:dyDescent="0.25">
      <c r="A7428" s="35">
        <v>7427</v>
      </c>
      <c r="B7428" s="87">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28.333333333333332</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48.888888888888886</v>
      </c>
      <c r="N7428" s="12"/>
      <c r="O7428" s="12"/>
      <c r="P7428" s="12"/>
    </row>
    <row r="7429" spans="1:16" x14ac:dyDescent="0.25">
      <c r="A7429" s="35">
        <v>7428</v>
      </c>
      <c r="B7429" s="87">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28.333333333333332</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48.888888888888886</v>
      </c>
      <c r="N7429" s="12"/>
      <c r="O7429" s="12"/>
      <c r="P7429" s="12"/>
    </row>
    <row r="7430" spans="1:16" x14ac:dyDescent="0.25">
      <c r="A7430" s="35">
        <v>7429</v>
      </c>
      <c r="B7430" s="87">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28.333333333333332</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48.888888888888886</v>
      </c>
      <c r="N7430" s="12"/>
      <c r="O7430" s="12"/>
      <c r="P7430" s="12"/>
    </row>
    <row r="7431" spans="1:16" x14ac:dyDescent="0.25">
      <c r="A7431" s="35">
        <v>7430</v>
      </c>
      <c r="B7431" s="87">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28.333333333333332</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48.888888888888886</v>
      </c>
      <c r="N7431" s="12"/>
      <c r="O7431" s="12"/>
      <c r="P7431" s="12"/>
    </row>
    <row r="7432" spans="1:16" x14ac:dyDescent="0.25">
      <c r="A7432" s="35">
        <v>7431</v>
      </c>
      <c r="B7432" s="87">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19.444444444444443</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28.333333333333332</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48.888888888888886</v>
      </c>
      <c r="N7432" s="12"/>
      <c r="O7432" s="12"/>
      <c r="P7432" s="12"/>
    </row>
    <row r="7433" spans="1:16" x14ac:dyDescent="0.25">
      <c r="A7433" s="35">
        <v>7432</v>
      </c>
      <c r="B7433" s="87">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19.444444444444443</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28.333333333333332</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48.888888888888886</v>
      </c>
      <c r="N7433" s="12"/>
      <c r="O7433" s="12"/>
      <c r="P7433" s="12"/>
    </row>
    <row r="7434" spans="1:16" x14ac:dyDescent="0.25">
      <c r="A7434" s="35">
        <v>7433</v>
      </c>
      <c r="B7434" s="87">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19.444444444444443</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28.333333333333332</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48.888888888888886</v>
      </c>
      <c r="N7434" s="12"/>
      <c r="O7434" s="12"/>
      <c r="P7434" s="12"/>
    </row>
    <row r="7435" spans="1:16" x14ac:dyDescent="0.25">
      <c r="A7435" s="35">
        <v>7434</v>
      </c>
      <c r="B7435" s="87">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19.444444444444443</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48.888888888888886</v>
      </c>
      <c r="N7435" s="12"/>
      <c r="O7435" s="12"/>
      <c r="P7435" s="12"/>
    </row>
    <row r="7436" spans="1:16" x14ac:dyDescent="0.25">
      <c r="A7436" s="35">
        <v>7435</v>
      </c>
      <c r="B7436" s="87">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19.444444444444443</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48.888888888888886</v>
      </c>
      <c r="N7436" s="12"/>
      <c r="O7436" s="12"/>
      <c r="P7436" s="12"/>
    </row>
    <row r="7437" spans="1:16" x14ac:dyDescent="0.25">
      <c r="A7437" s="35">
        <v>7436</v>
      </c>
      <c r="B7437" s="87">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19.444444444444443</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48.888888888888886</v>
      </c>
      <c r="N7437" s="12"/>
      <c r="O7437" s="12"/>
      <c r="P7437" s="12"/>
    </row>
    <row r="7438" spans="1:16" x14ac:dyDescent="0.25">
      <c r="A7438" s="35">
        <v>7437</v>
      </c>
      <c r="B7438" s="87">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48.888888888888886</v>
      </c>
      <c r="N7438" s="12"/>
      <c r="O7438" s="12"/>
      <c r="P7438" s="12"/>
    </row>
    <row r="7439" spans="1:16" x14ac:dyDescent="0.25">
      <c r="A7439" s="35">
        <v>7438</v>
      </c>
      <c r="B7439" s="87">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48.888888888888886</v>
      </c>
      <c r="N7439" s="12"/>
      <c r="O7439" s="12"/>
      <c r="P7439" s="12"/>
    </row>
    <row r="7440" spans="1:16" x14ac:dyDescent="0.25">
      <c r="A7440" s="35">
        <v>7439</v>
      </c>
      <c r="B7440" s="87">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48.888888888888886</v>
      </c>
      <c r="N7440" s="12"/>
      <c r="O7440" s="12"/>
      <c r="P7440" s="12"/>
    </row>
    <row r="7441" spans="1:16" x14ac:dyDescent="0.25">
      <c r="A7441" s="35">
        <v>7440</v>
      </c>
      <c r="B7441" s="87">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48.888888888888886</v>
      </c>
      <c r="N7441" s="12"/>
      <c r="O7441" s="12"/>
      <c r="P7441" s="12"/>
    </row>
    <row r="7442" spans="1:16" x14ac:dyDescent="0.25">
      <c r="A7442" s="35">
        <v>7441</v>
      </c>
      <c r="B7442" s="87">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48.888888888888886</v>
      </c>
      <c r="N7442" s="12"/>
      <c r="O7442" s="12"/>
      <c r="P7442" s="12"/>
    </row>
    <row r="7443" spans="1:16" x14ac:dyDescent="0.25">
      <c r="A7443" s="35">
        <v>7442</v>
      </c>
      <c r="B7443" s="87">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48.888888888888886</v>
      </c>
      <c r="N7443" s="12"/>
      <c r="O7443" s="12"/>
      <c r="P7443" s="12"/>
    </row>
    <row r="7444" spans="1:16" x14ac:dyDescent="0.25">
      <c r="A7444" s="35">
        <v>7443</v>
      </c>
      <c r="B7444" s="87">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48.888888888888886</v>
      </c>
      <c r="N7444" s="12"/>
      <c r="O7444" s="12"/>
      <c r="P7444" s="12"/>
    </row>
    <row r="7445" spans="1:16" x14ac:dyDescent="0.25">
      <c r="A7445" s="35">
        <v>7444</v>
      </c>
      <c r="B7445" s="87">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48.888888888888886</v>
      </c>
      <c r="N7445" s="12"/>
      <c r="O7445" s="12"/>
      <c r="P7445" s="12"/>
    </row>
    <row r="7446" spans="1:16" x14ac:dyDescent="0.25">
      <c r="A7446" s="35">
        <v>7445</v>
      </c>
      <c r="B7446" s="87">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48.888888888888886</v>
      </c>
      <c r="N7446" s="12"/>
      <c r="O7446" s="12"/>
      <c r="P7446" s="12"/>
    </row>
    <row r="7447" spans="1:16" x14ac:dyDescent="0.25">
      <c r="A7447" s="35">
        <v>7446</v>
      </c>
      <c r="B7447" s="87">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48.888888888888886</v>
      </c>
      <c r="N7447" s="12"/>
      <c r="O7447" s="12"/>
      <c r="P7447" s="12"/>
    </row>
    <row r="7448" spans="1:16" x14ac:dyDescent="0.25">
      <c r="A7448" s="35">
        <v>7447</v>
      </c>
      <c r="B7448" s="87">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48.888888888888886</v>
      </c>
      <c r="N7448" s="12"/>
      <c r="O7448" s="12"/>
      <c r="P7448" s="12"/>
    </row>
    <row r="7449" spans="1:16" x14ac:dyDescent="0.25">
      <c r="A7449" s="35">
        <v>7448</v>
      </c>
      <c r="B7449" s="87">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28.333333333333332</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48.888888888888886</v>
      </c>
      <c r="N7449" s="12"/>
      <c r="O7449" s="12"/>
      <c r="P7449" s="12"/>
    </row>
    <row r="7450" spans="1:16" x14ac:dyDescent="0.25">
      <c r="A7450" s="35">
        <v>7449</v>
      </c>
      <c r="B7450" s="87">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28.333333333333332</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48.888888888888886</v>
      </c>
      <c r="N7450" s="12"/>
      <c r="O7450" s="12"/>
      <c r="P7450" s="12"/>
    </row>
    <row r="7451" spans="1:16" x14ac:dyDescent="0.25">
      <c r="A7451" s="35">
        <v>7450</v>
      </c>
      <c r="B7451" s="87">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28.333333333333332</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48.888888888888886</v>
      </c>
      <c r="N7451" s="12"/>
      <c r="O7451" s="12"/>
      <c r="P7451" s="12"/>
    </row>
    <row r="7452" spans="1:16" x14ac:dyDescent="0.25">
      <c r="A7452" s="35">
        <v>7451</v>
      </c>
      <c r="B7452" s="87">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28.333333333333332</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48.888888888888886</v>
      </c>
      <c r="N7452" s="12"/>
      <c r="O7452" s="12"/>
      <c r="P7452" s="12"/>
    </row>
    <row r="7453" spans="1:16" x14ac:dyDescent="0.25">
      <c r="A7453" s="35">
        <v>7452</v>
      </c>
      <c r="B7453" s="87">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28.333333333333332</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48.888888888888886</v>
      </c>
      <c r="N7453" s="12"/>
      <c r="O7453" s="12"/>
      <c r="P7453" s="12"/>
    </row>
    <row r="7454" spans="1:16" x14ac:dyDescent="0.25">
      <c r="A7454" s="35">
        <v>7453</v>
      </c>
      <c r="B7454" s="87">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28.333333333333332</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48.888888888888886</v>
      </c>
      <c r="N7454" s="12"/>
      <c r="O7454" s="12"/>
      <c r="P7454" s="12"/>
    </row>
    <row r="7455" spans="1:16" x14ac:dyDescent="0.25">
      <c r="A7455" s="35">
        <v>7454</v>
      </c>
      <c r="B7455" s="87">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28.333333333333332</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48.888888888888886</v>
      </c>
      <c r="N7455" s="12"/>
      <c r="O7455" s="12"/>
      <c r="P7455" s="12"/>
    </row>
    <row r="7456" spans="1:16" x14ac:dyDescent="0.25">
      <c r="A7456" s="35">
        <v>7455</v>
      </c>
      <c r="B7456" s="87">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19.444444444444443</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28.333333333333332</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48.888888888888886</v>
      </c>
      <c r="N7456" s="12"/>
      <c r="O7456" s="12"/>
      <c r="P7456" s="12"/>
    </row>
    <row r="7457" spans="1:16" x14ac:dyDescent="0.25">
      <c r="A7457" s="35">
        <v>7456</v>
      </c>
      <c r="B7457" s="87">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19.444444444444443</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28.333333333333332</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48.888888888888886</v>
      </c>
      <c r="N7457" s="12"/>
      <c r="O7457" s="12"/>
      <c r="P7457" s="12"/>
    </row>
    <row r="7458" spans="1:16" x14ac:dyDescent="0.25">
      <c r="A7458" s="35">
        <v>7457</v>
      </c>
      <c r="B7458" s="87">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19.444444444444443</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28.333333333333332</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48.888888888888886</v>
      </c>
      <c r="N7458" s="12"/>
      <c r="O7458" s="12"/>
      <c r="P7458" s="12"/>
    </row>
    <row r="7459" spans="1:16" x14ac:dyDescent="0.25">
      <c r="A7459" s="35">
        <v>7458</v>
      </c>
      <c r="B7459" s="87">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19.444444444444443</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48.888888888888886</v>
      </c>
      <c r="N7459" s="12"/>
      <c r="O7459" s="12"/>
      <c r="P7459" s="12"/>
    </row>
    <row r="7460" spans="1:16" x14ac:dyDescent="0.25">
      <c r="A7460" s="35">
        <v>7459</v>
      </c>
      <c r="B7460" s="87">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19.444444444444443</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48.888888888888886</v>
      </c>
      <c r="N7460" s="12"/>
      <c r="O7460" s="12"/>
      <c r="P7460" s="12"/>
    </row>
    <row r="7461" spans="1:16" x14ac:dyDescent="0.25">
      <c r="A7461" s="35">
        <v>7460</v>
      </c>
      <c r="B7461" s="87">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19.444444444444443</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48.888888888888886</v>
      </c>
      <c r="N7461" s="12"/>
      <c r="O7461" s="12"/>
      <c r="P7461" s="12"/>
    </row>
    <row r="7462" spans="1:16" x14ac:dyDescent="0.25">
      <c r="A7462" s="35">
        <v>7461</v>
      </c>
      <c r="B7462" s="87">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48.888888888888886</v>
      </c>
      <c r="N7462" s="12"/>
      <c r="O7462" s="12"/>
      <c r="P7462" s="12"/>
    </row>
    <row r="7463" spans="1:16" x14ac:dyDescent="0.25">
      <c r="A7463" s="35">
        <v>7462</v>
      </c>
      <c r="B7463" s="87">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48.888888888888886</v>
      </c>
      <c r="N7463" s="12"/>
      <c r="O7463" s="12"/>
      <c r="P7463" s="12"/>
    </row>
    <row r="7464" spans="1:16" x14ac:dyDescent="0.25">
      <c r="A7464" s="35">
        <v>7463</v>
      </c>
      <c r="B7464" s="87">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48.888888888888886</v>
      </c>
      <c r="N7464" s="12"/>
      <c r="O7464" s="12"/>
      <c r="P7464" s="12"/>
    </row>
    <row r="7465" spans="1:16" x14ac:dyDescent="0.25">
      <c r="A7465" s="35">
        <v>7464</v>
      </c>
      <c r="B7465" s="87">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48.888888888888886</v>
      </c>
      <c r="N7465" s="12"/>
      <c r="O7465" s="12"/>
      <c r="P7465" s="12"/>
    </row>
    <row r="7466" spans="1:16" x14ac:dyDescent="0.25">
      <c r="A7466" s="35">
        <v>7465</v>
      </c>
      <c r="B7466" s="87">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48.888888888888886</v>
      </c>
      <c r="N7466" s="12"/>
      <c r="O7466" s="12"/>
      <c r="P7466" s="12"/>
    </row>
    <row r="7467" spans="1:16" x14ac:dyDescent="0.25">
      <c r="A7467" s="35">
        <v>7466</v>
      </c>
      <c r="B7467" s="87">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48.888888888888886</v>
      </c>
      <c r="N7467" s="12"/>
      <c r="O7467" s="12"/>
      <c r="P7467" s="12"/>
    </row>
    <row r="7468" spans="1:16" x14ac:dyDescent="0.25">
      <c r="A7468" s="35">
        <v>7467</v>
      </c>
      <c r="B7468" s="87">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48.888888888888886</v>
      </c>
      <c r="N7468" s="12"/>
      <c r="O7468" s="12"/>
      <c r="P7468" s="12"/>
    </row>
    <row r="7469" spans="1:16" x14ac:dyDescent="0.25">
      <c r="A7469" s="35">
        <v>7468</v>
      </c>
      <c r="B7469" s="87">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48.888888888888886</v>
      </c>
      <c r="N7469" s="12"/>
      <c r="O7469" s="12"/>
      <c r="P7469" s="12"/>
    </row>
    <row r="7470" spans="1:16" x14ac:dyDescent="0.25">
      <c r="A7470" s="35">
        <v>7469</v>
      </c>
      <c r="B7470" s="87">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48.888888888888886</v>
      </c>
      <c r="N7470" s="12"/>
      <c r="O7470" s="12"/>
      <c r="P7470" s="12"/>
    </row>
    <row r="7471" spans="1:16" x14ac:dyDescent="0.25">
      <c r="A7471" s="35">
        <v>7470</v>
      </c>
      <c r="B7471" s="87">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48.888888888888886</v>
      </c>
      <c r="N7471" s="12"/>
      <c r="O7471" s="12"/>
      <c r="P7471" s="12"/>
    </row>
    <row r="7472" spans="1:16" x14ac:dyDescent="0.25">
      <c r="A7472" s="35">
        <v>7471</v>
      </c>
      <c r="B7472" s="87">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48.888888888888886</v>
      </c>
      <c r="N7472" s="12"/>
      <c r="O7472" s="12"/>
      <c r="P7472" s="12"/>
    </row>
    <row r="7473" spans="1:16" x14ac:dyDescent="0.25">
      <c r="A7473" s="35">
        <v>7472</v>
      </c>
      <c r="B7473" s="87">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28.333333333333332</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48.888888888888886</v>
      </c>
      <c r="N7473" s="12"/>
      <c r="O7473" s="12"/>
      <c r="P7473" s="12"/>
    </row>
    <row r="7474" spans="1:16" x14ac:dyDescent="0.25">
      <c r="A7474" s="35">
        <v>7473</v>
      </c>
      <c r="B7474" s="87">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28.333333333333332</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48.888888888888886</v>
      </c>
      <c r="N7474" s="12"/>
      <c r="O7474" s="12"/>
      <c r="P7474" s="12"/>
    </row>
    <row r="7475" spans="1:16" x14ac:dyDescent="0.25">
      <c r="A7475" s="35">
        <v>7474</v>
      </c>
      <c r="B7475" s="87">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28.333333333333332</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48.888888888888886</v>
      </c>
      <c r="N7475" s="12"/>
      <c r="O7475" s="12"/>
      <c r="P7475" s="12"/>
    </row>
    <row r="7476" spans="1:16" x14ac:dyDescent="0.25">
      <c r="A7476" s="35">
        <v>7475</v>
      </c>
      <c r="B7476" s="87">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28.333333333333332</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48.888888888888886</v>
      </c>
      <c r="N7476" s="12"/>
      <c r="O7476" s="12"/>
      <c r="P7476" s="12"/>
    </row>
    <row r="7477" spans="1:16" x14ac:dyDescent="0.25">
      <c r="A7477" s="35">
        <v>7476</v>
      </c>
      <c r="B7477" s="87">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28.333333333333332</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48.888888888888886</v>
      </c>
      <c r="N7477" s="12"/>
      <c r="O7477" s="12"/>
      <c r="P7477" s="12"/>
    </row>
    <row r="7478" spans="1:16" x14ac:dyDescent="0.25">
      <c r="A7478" s="35">
        <v>7477</v>
      </c>
      <c r="B7478" s="87">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28.333333333333332</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48.888888888888886</v>
      </c>
      <c r="N7478" s="12"/>
      <c r="O7478" s="12"/>
      <c r="P7478" s="12"/>
    </row>
    <row r="7479" spans="1:16" x14ac:dyDescent="0.25">
      <c r="A7479" s="35">
        <v>7478</v>
      </c>
      <c r="B7479" s="87">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28.333333333333332</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48.888888888888886</v>
      </c>
      <c r="N7479" s="12"/>
      <c r="O7479" s="12"/>
      <c r="P7479" s="12"/>
    </row>
    <row r="7480" spans="1:16" x14ac:dyDescent="0.25">
      <c r="A7480" s="35">
        <v>7479</v>
      </c>
      <c r="B7480" s="87">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19.444444444444443</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28.333333333333332</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48.888888888888886</v>
      </c>
      <c r="N7480" s="12"/>
      <c r="O7480" s="12"/>
      <c r="P7480" s="12"/>
    </row>
    <row r="7481" spans="1:16" x14ac:dyDescent="0.25">
      <c r="A7481" s="35">
        <v>7480</v>
      </c>
      <c r="B7481" s="87">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19.444444444444443</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28.333333333333332</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48.888888888888886</v>
      </c>
      <c r="N7481" s="12"/>
      <c r="O7481" s="12"/>
      <c r="P7481" s="12"/>
    </row>
    <row r="7482" spans="1:16" x14ac:dyDescent="0.25">
      <c r="A7482" s="35">
        <v>7481</v>
      </c>
      <c r="B7482" s="87">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19.444444444444443</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28.333333333333332</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48.888888888888886</v>
      </c>
      <c r="N7482" s="12"/>
      <c r="O7482" s="12"/>
      <c r="P7482" s="12"/>
    </row>
    <row r="7483" spans="1:16" x14ac:dyDescent="0.25">
      <c r="A7483" s="35">
        <v>7482</v>
      </c>
      <c r="B7483" s="87">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19.444444444444443</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48.888888888888886</v>
      </c>
      <c r="N7483" s="12"/>
      <c r="O7483" s="12"/>
      <c r="P7483" s="12"/>
    </row>
    <row r="7484" spans="1:16" x14ac:dyDescent="0.25">
      <c r="A7484" s="35">
        <v>7483</v>
      </c>
      <c r="B7484" s="87">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19.444444444444443</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48.888888888888886</v>
      </c>
      <c r="N7484" s="12"/>
      <c r="O7484" s="12"/>
      <c r="P7484" s="12"/>
    </row>
    <row r="7485" spans="1:16" x14ac:dyDescent="0.25">
      <c r="A7485" s="35">
        <v>7484</v>
      </c>
      <c r="B7485" s="87">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19.444444444444443</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48.888888888888886</v>
      </c>
      <c r="N7485" s="12"/>
      <c r="O7485" s="12"/>
      <c r="P7485" s="12"/>
    </row>
    <row r="7486" spans="1:16" x14ac:dyDescent="0.25">
      <c r="A7486" s="35">
        <v>7485</v>
      </c>
      <c r="B7486" s="87">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48.888888888888886</v>
      </c>
      <c r="N7486" s="12"/>
      <c r="O7486" s="12"/>
      <c r="P7486" s="12"/>
    </row>
    <row r="7487" spans="1:16" x14ac:dyDescent="0.25">
      <c r="A7487" s="35">
        <v>7486</v>
      </c>
      <c r="B7487" s="87">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48.888888888888886</v>
      </c>
      <c r="N7487" s="12"/>
      <c r="O7487" s="12"/>
      <c r="P7487" s="12"/>
    </row>
    <row r="7488" spans="1:16" x14ac:dyDescent="0.25">
      <c r="A7488" s="35">
        <v>7487</v>
      </c>
      <c r="B7488" s="87">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48.888888888888886</v>
      </c>
      <c r="N7488" s="12"/>
      <c r="O7488" s="12"/>
      <c r="P7488" s="12"/>
    </row>
    <row r="7489" spans="1:16" x14ac:dyDescent="0.25">
      <c r="A7489" s="35">
        <v>7488</v>
      </c>
      <c r="B7489" s="87">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48.888888888888886</v>
      </c>
      <c r="N7489" s="12"/>
      <c r="O7489" s="12"/>
      <c r="P7489" s="12"/>
    </row>
    <row r="7490" spans="1:16" x14ac:dyDescent="0.25">
      <c r="A7490" s="35">
        <v>7489</v>
      </c>
      <c r="B7490" s="87">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48.888888888888886</v>
      </c>
      <c r="N7490" s="12"/>
      <c r="O7490" s="12"/>
      <c r="P7490" s="12"/>
    </row>
    <row r="7491" spans="1:16" x14ac:dyDescent="0.25">
      <c r="A7491" s="35">
        <v>7490</v>
      </c>
      <c r="B7491" s="87">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48.888888888888886</v>
      </c>
      <c r="N7491" s="12"/>
      <c r="O7491" s="12"/>
      <c r="P7491" s="12"/>
    </row>
    <row r="7492" spans="1:16" x14ac:dyDescent="0.25">
      <c r="A7492" s="35">
        <v>7491</v>
      </c>
      <c r="B7492" s="87">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48.888888888888886</v>
      </c>
      <c r="N7492" s="12"/>
      <c r="O7492" s="12"/>
      <c r="P7492" s="12"/>
    </row>
    <row r="7493" spans="1:16" x14ac:dyDescent="0.25">
      <c r="A7493" s="35">
        <v>7492</v>
      </c>
      <c r="B7493" s="87">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48.888888888888886</v>
      </c>
      <c r="N7493" s="12"/>
      <c r="O7493" s="12"/>
      <c r="P7493" s="12"/>
    </row>
    <row r="7494" spans="1:16" x14ac:dyDescent="0.25">
      <c r="A7494" s="35">
        <v>7493</v>
      </c>
      <c r="B7494" s="87">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48.888888888888886</v>
      </c>
      <c r="N7494" s="12"/>
      <c r="O7494" s="12"/>
      <c r="P7494" s="12"/>
    </row>
    <row r="7495" spans="1:16" x14ac:dyDescent="0.25">
      <c r="A7495" s="35">
        <v>7494</v>
      </c>
      <c r="B7495" s="87">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48.888888888888886</v>
      </c>
      <c r="N7495" s="12"/>
      <c r="O7495" s="12"/>
      <c r="P7495" s="12"/>
    </row>
    <row r="7496" spans="1:16" x14ac:dyDescent="0.25">
      <c r="A7496" s="35">
        <v>7495</v>
      </c>
      <c r="B7496" s="87">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48.888888888888886</v>
      </c>
      <c r="N7496" s="12"/>
      <c r="O7496" s="12"/>
      <c r="P7496" s="12"/>
    </row>
    <row r="7497" spans="1:16" x14ac:dyDescent="0.25">
      <c r="A7497" s="35">
        <v>7496</v>
      </c>
      <c r="B7497" s="87">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28.333333333333332</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48.888888888888886</v>
      </c>
      <c r="N7497" s="12"/>
      <c r="O7497" s="12"/>
      <c r="P7497" s="12"/>
    </row>
    <row r="7498" spans="1:16" x14ac:dyDescent="0.25">
      <c r="A7498" s="35">
        <v>7497</v>
      </c>
      <c r="B7498" s="87">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28.333333333333332</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48.888888888888886</v>
      </c>
      <c r="N7498" s="12"/>
      <c r="O7498" s="12"/>
      <c r="P7498" s="12"/>
    </row>
    <row r="7499" spans="1:16" x14ac:dyDescent="0.25">
      <c r="A7499" s="35">
        <v>7498</v>
      </c>
      <c r="B7499" s="87">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28.333333333333332</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48.888888888888886</v>
      </c>
      <c r="N7499" s="12"/>
      <c r="O7499" s="12"/>
      <c r="P7499" s="12"/>
    </row>
    <row r="7500" spans="1:16" x14ac:dyDescent="0.25">
      <c r="A7500" s="35">
        <v>7499</v>
      </c>
      <c r="B7500" s="87">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28.333333333333332</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48.888888888888886</v>
      </c>
      <c r="N7500" s="12"/>
      <c r="O7500" s="12"/>
      <c r="P7500" s="12"/>
    </row>
    <row r="7501" spans="1:16" x14ac:dyDescent="0.25">
      <c r="A7501" s="35">
        <v>7500</v>
      </c>
      <c r="B7501" s="87">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28.333333333333332</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48.888888888888886</v>
      </c>
      <c r="N7501" s="12"/>
      <c r="O7501" s="12"/>
      <c r="P7501" s="12"/>
    </row>
    <row r="7502" spans="1:16" x14ac:dyDescent="0.25">
      <c r="A7502" s="35">
        <v>7501</v>
      </c>
      <c r="B7502" s="87">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28.333333333333332</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48.888888888888886</v>
      </c>
      <c r="N7502" s="12"/>
      <c r="O7502" s="12"/>
      <c r="P7502" s="12"/>
    </row>
    <row r="7503" spans="1:16" x14ac:dyDescent="0.25">
      <c r="A7503" s="35">
        <v>7502</v>
      </c>
      <c r="B7503" s="87">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28.333333333333332</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48.888888888888886</v>
      </c>
      <c r="N7503" s="12"/>
      <c r="O7503" s="12"/>
      <c r="P7503" s="12"/>
    </row>
    <row r="7504" spans="1:16" x14ac:dyDescent="0.25">
      <c r="A7504" s="35">
        <v>7503</v>
      </c>
      <c r="B7504" s="87">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19.444444444444443</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28.333333333333332</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48.888888888888886</v>
      </c>
      <c r="N7504" s="12"/>
      <c r="O7504" s="12"/>
      <c r="P7504" s="12"/>
    </row>
    <row r="7505" spans="1:16" x14ac:dyDescent="0.25">
      <c r="A7505" s="35">
        <v>7504</v>
      </c>
      <c r="B7505" s="87">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19.444444444444443</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28.333333333333332</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48.888888888888886</v>
      </c>
      <c r="N7505" s="12"/>
      <c r="O7505" s="12"/>
      <c r="P7505" s="12"/>
    </row>
    <row r="7506" spans="1:16" x14ac:dyDescent="0.25">
      <c r="A7506" s="35">
        <v>7505</v>
      </c>
      <c r="B7506" s="87">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19.444444444444443</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28.333333333333332</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48.888888888888886</v>
      </c>
      <c r="N7506" s="12"/>
      <c r="O7506" s="12"/>
      <c r="P7506" s="12"/>
    </row>
    <row r="7507" spans="1:16" x14ac:dyDescent="0.25">
      <c r="A7507" s="35">
        <v>7506</v>
      </c>
      <c r="B7507" s="87">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19.444444444444443</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48.888888888888886</v>
      </c>
      <c r="N7507" s="12"/>
      <c r="O7507" s="12"/>
      <c r="P7507" s="12"/>
    </row>
    <row r="7508" spans="1:16" x14ac:dyDescent="0.25">
      <c r="A7508" s="35">
        <v>7507</v>
      </c>
      <c r="B7508" s="87">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19.444444444444443</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48.888888888888886</v>
      </c>
      <c r="N7508" s="12"/>
      <c r="O7508" s="12"/>
      <c r="P7508" s="12"/>
    </row>
    <row r="7509" spans="1:16" x14ac:dyDescent="0.25">
      <c r="A7509" s="35">
        <v>7508</v>
      </c>
      <c r="B7509" s="87">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19.444444444444443</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48.888888888888886</v>
      </c>
      <c r="N7509" s="12"/>
      <c r="O7509" s="12"/>
      <c r="P7509" s="12"/>
    </row>
    <row r="7510" spans="1:16" x14ac:dyDescent="0.25">
      <c r="A7510" s="35">
        <v>7509</v>
      </c>
      <c r="B7510" s="87">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48.888888888888886</v>
      </c>
      <c r="N7510" s="12"/>
      <c r="O7510" s="12"/>
      <c r="P7510" s="12"/>
    </row>
    <row r="7511" spans="1:16" x14ac:dyDescent="0.25">
      <c r="A7511" s="35">
        <v>7510</v>
      </c>
      <c r="B7511" s="87">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48.888888888888886</v>
      </c>
      <c r="N7511" s="12"/>
      <c r="O7511" s="12"/>
      <c r="P7511" s="12"/>
    </row>
    <row r="7512" spans="1:16" x14ac:dyDescent="0.25">
      <c r="A7512" s="35">
        <v>7511</v>
      </c>
      <c r="B7512" s="87">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48.888888888888886</v>
      </c>
      <c r="N7512" s="12"/>
      <c r="O7512" s="12"/>
      <c r="P7512" s="12"/>
    </row>
    <row r="7513" spans="1:16" x14ac:dyDescent="0.25">
      <c r="A7513" s="35">
        <v>7512</v>
      </c>
      <c r="B7513" s="87">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48.888888888888886</v>
      </c>
      <c r="N7513" s="12"/>
      <c r="O7513" s="12"/>
      <c r="P7513" s="12"/>
    </row>
    <row r="7514" spans="1:16" x14ac:dyDescent="0.25">
      <c r="A7514" s="35">
        <v>7513</v>
      </c>
      <c r="B7514" s="87">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48.888888888888886</v>
      </c>
      <c r="N7514" s="12"/>
      <c r="O7514" s="12"/>
      <c r="P7514" s="12"/>
    </row>
    <row r="7515" spans="1:16" x14ac:dyDescent="0.25">
      <c r="A7515" s="35">
        <v>7514</v>
      </c>
      <c r="B7515" s="87">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48.888888888888886</v>
      </c>
      <c r="N7515" s="12"/>
      <c r="O7515" s="12"/>
      <c r="P7515" s="12"/>
    </row>
    <row r="7516" spans="1:16" x14ac:dyDescent="0.25">
      <c r="A7516" s="35">
        <v>7515</v>
      </c>
      <c r="B7516" s="87">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48.888888888888886</v>
      </c>
      <c r="N7516" s="12"/>
      <c r="O7516" s="12"/>
      <c r="P7516" s="12"/>
    </row>
    <row r="7517" spans="1:16" x14ac:dyDescent="0.25">
      <c r="A7517" s="35">
        <v>7516</v>
      </c>
      <c r="B7517" s="87">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48.888888888888886</v>
      </c>
      <c r="N7517" s="12"/>
      <c r="O7517" s="12"/>
      <c r="P7517" s="12"/>
    </row>
    <row r="7518" spans="1:16" x14ac:dyDescent="0.25">
      <c r="A7518" s="35">
        <v>7517</v>
      </c>
      <c r="B7518" s="87">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48.888888888888886</v>
      </c>
      <c r="N7518" s="12"/>
      <c r="O7518" s="12"/>
      <c r="P7518" s="12"/>
    </row>
    <row r="7519" spans="1:16" x14ac:dyDescent="0.25">
      <c r="A7519" s="35">
        <v>7518</v>
      </c>
      <c r="B7519" s="87">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48.888888888888886</v>
      </c>
      <c r="N7519" s="12"/>
      <c r="O7519" s="12"/>
      <c r="P7519" s="12"/>
    </row>
    <row r="7520" spans="1:16" x14ac:dyDescent="0.25">
      <c r="A7520" s="35">
        <v>7519</v>
      </c>
      <c r="B7520" s="87">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48.888888888888886</v>
      </c>
      <c r="N7520" s="12"/>
      <c r="O7520" s="12"/>
      <c r="P7520" s="12"/>
    </row>
    <row r="7521" spans="1:16" x14ac:dyDescent="0.25">
      <c r="A7521" s="35">
        <v>7520</v>
      </c>
      <c r="B7521" s="87">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28.333333333333332</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48.888888888888886</v>
      </c>
      <c r="N7521" s="12"/>
      <c r="O7521" s="12"/>
      <c r="P7521" s="12"/>
    </row>
    <row r="7522" spans="1:16" x14ac:dyDescent="0.25">
      <c r="A7522" s="35">
        <v>7521</v>
      </c>
      <c r="B7522" s="87">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28.333333333333332</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48.888888888888886</v>
      </c>
      <c r="N7522" s="12"/>
      <c r="O7522" s="12"/>
      <c r="P7522" s="12"/>
    </row>
    <row r="7523" spans="1:16" x14ac:dyDescent="0.25">
      <c r="A7523" s="35">
        <v>7522</v>
      </c>
      <c r="B7523" s="87">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28.333333333333332</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48.888888888888886</v>
      </c>
      <c r="N7523" s="12"/>
      <c r="O7523" s="12"/>
      <c r="P7523" s="12"/>
    </row>
    <row r="7524" spans="1:16" x14ac:dyDescent="0.25">
      <c r="A7524" s="35">
        <v>7523</v>
      </c>
      <c r="B7524" s="87">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28.333333333333332</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48.888888888888886</v>
      </c>
      <c r="N7524" s="12"/>
      <c r="O7524" s="12"/>
      <c r="P7524" s="12"/>
    </row>
    <row r="7525" spans="1:16" x14ac:dyDescent="0.25">
      <c r="A7525" s="35">
        <v>7524</v>
      </c>
      <c r="B7525" s="87">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28.333333333333332</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48.888888888888886</v>
      </c>
      <c r="N7525" s="12"/>
      <c r="O7525" s="12"/>
      <c r="P7525" s="12"/>
    </row>
    <row r="7526" spans="1:16" x14ac:dyDescent="0.25">
      <c r="A7526" s="35">
        <v>7525</v>
      </c>
      <c r="B7526" s="87">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28.333333333333332</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48.888888888888886</v>
      </c>
      <c r="N7526" s="12"/>
      <c r="O7526" s="12"/>
      <c r="P7526" s="12"/>
    </row>
    <row r="7527" spans="1:16" x14ac:dyDescent="0.25">
      <c r="A7527" s="35">
        <v>7526</v>
      </c>
      <c r="B7527" s="87">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28.333333333333332</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48.888888888888886</v>
      </c>
      <c r="N7527" s="12"/>
      <c r="O7527" s="12"/>
      <c r="P7527" s="12"/>
    </row>
    <row r="7528" spans="1:16" x14ac:dyDescent="0.25">
      <c r="A7528" s="35">
        <v>7527</v>
      </c>
      <c r="B7528" s="87">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19.444444444444443</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28.333333333333332</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48.888888888888886</v>
      </c>
      <c r="N7528" s="12"/>
      <c r="O7528" s="12"/>
      <c r="P7528" s="12"/>
    </row>
    <row r="7529" spans="1:16" x14ac:dyDescent="0.25">
      <c r="A7529" s="35">
        <v>7528</v>
      </c>
      <c r="B7529" s="87">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19.444444444444443</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28.333333333333332</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48.888888888888886</v>
      </c>
      <c r="N7529" s="12"/>
      <c r="O7529" s="12"/>
      <c r="P7529" s="12"/>
    </row>
    <row r="7530" spans="1:16" x14ac:dyDescent="0.25">
      <c r="A7530" s="35">
        <v>7529</v>
      </c>
      <c r="B7530" s="87">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19.444444444444443</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28.333333333333332</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48.888888888888886</v>
      </c>
      <c r="N7530" s="12"/>
      <c r="O7530" s="12"/>
      <c r="P7530" s="12"/>
    </row>
    <row r="7531" spans="1:16" x14ac:dyDescent="0.25">
      <c r="A7531" s="35">
        <v>7530</v>
      </c>
      <c r="B7531" s="87">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19.444444444444443</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48.888888888888886</v>
      </c>
      <c r="N7531" s="12"/>
      <c r="O7531" s="12"/>
      <c r="P7531" s="12"/>
    </row>
    <row r="7532" spans="1:16" x14ac:dyDescent="0.25">
      <c r="A7532" s="35">
        <v>7531</v>
      </c>
      <c r="B7532" s="87">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19.444444444444443</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48.888888888888886</v>
      </c>
      <c r="N7532" s="12"/>
      <c r="O7532" s="12"/>
      <c r="P7532" s="12"/>
    </row>
    <row r="7533" spans="1:16" x14ac:dyDescent="0.25">
      <c r="A7533" s="35">
        <v>7532</v>
      </c>
      <c r="B7533" s="87">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19.444444444444443</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48.888888888888886</v>
      </c>
      <c r="N7533" s="12"/>
      <c r="O7533" s="12"/>
      <c r="P7533" s="12"/>
    </row>
    <row r="7534" spans="1:16" x14ac:dyDescent="0.25">
      <c r="A7534" s="35">
        <v>7533</v>
      </c>
      <c r="B7534" s="87">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48.888888888888886</v>
      </c>
      <c r="N7534" s="12"/>
      <c r="O7534" s="12"/>
      <c r="P7534" s="12"/>
    </row>
    <row r="7535" spans="1:16" x14ac:dyDescent="0.25">
      <c r="A7535" s="35">
        <v>7534</v>
      </c>
      <c r="B7535" s="87">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48.888888888888886</v>
      </c>
      <c r="N7535" s="12"/>
      <c r="O7535" s="12"/>
      <c r="P7535" s="12"/>
    </row>
    <row r="7536" spans="1:16" x14ac:dyDescent="0.25">
      <c r="A7536" s="35">
        <v>7535</v>
      </c>
      <c r="B7536" s="87">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48.888888888888886</v>
      </c>
      <c r="N7536" s="12"/>
      <c r="O7536" s="12"/>
      <c r="P7536" s="12"/>
    </row>
    <row r="7537" spans="1:16" x14ac:dyDescent="0.25">
      <c r="A7537" s="35">
        <v>7536</v>
      </c>
      <c r="B7537" s="87">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48.888888888888886</v>
      </c>
      <c r="N7537" s="12"/>
      <c r="O7537" s="12"/>
      <c r="P7537" s="12"/>
    </row>
    <row r="7538" spans="1:16" x14ac:dyDescent="0.25">
      <c r="A7538" s="35">
        <v>7537</v>
      </c>
      <c r="B7538" s="87">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48.888888888888886</v>
      </c>
      <c r="N7538" s="12"/>
      <c r="O7538" s="12"/>
      <c r="P7538" s="12"/>
    </row>
    <row r="7539" spans="1:16" x14ac:dyDescent="0.25">
      <c r="A7539" s="35">
        <v>7538</v>
      </c>
      <c r="B7539" s="87">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48.888888888888886</v>
      </c>
      <c r="N7539" s="12"/>
      <c r="O7539" s="12"/>
      <c r="P7539" s="12"/>
    </row>
    <row r="7540" spans="1:16" x14ac:dyDescent="0.25">
      <c r="A7540" s="35">
        <v>7539</v>
      </c>
      <c r="B7540" s="87">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48.888888888888886</v>
      </c>
      <c r="N7540" s="12"/>
      <c r="O7540" s="12"/>
      <c r="P7540" s="12"/>
    </row>
    <row r="7541" spans="1:16" x14ac:dyDescent="0.25">
      <c r="A7541" s="35">
        <v>7540</v>
      </c>
      <c r="B7541" s="87">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48.888888888888886</v>
      </c>
      <c r="N7541" s="12"/>
      <c r="O7541" s="12"/>
      <c r="P7541" s="12"/>
    </row>
    <row r="7542" spans="1:16" x14ac:dyDescent="0.25">
      <c r="A7542" s="35">
        <v>7541</v>
      </c>
      <c r="B7542" s="87">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48.888888888888886</v>
      </c>
      <c r="N7542" s="12"/>
      <c r="O7542" s="12"/>
      <c r="P7542" s="12"/>
    </row>
    <row r="7543" spans="1:16" x14ac:dyDescent="0.25">
      <c r="A7543" s="35">
        <v>7542</v>
      </c>
      <c r="B7543" s="87">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48.888888888888886</v>
      </c>
      <c r="N7543" s="12"/>
      <c r="O7543" s="12"/>
      <c r="P7543" s="12"/>
    </row>
    <row r="7544" spans="1:16" x14ac:dyDescent="0.25">
      <c r="A7544" s="35">
        <v>7543</v>
      </c>
      <c r="B7544" s="87">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48.888888888888886</v>
      </c>
      <c r="N7544" s="12"/>
      <c r="O7544" s="12"/>
      <c r="P7544" s="12"/>
    </row>
    <row r="7545" spans="1:16" x14ac:dyDescent="0.25">
      <c r="A7545" s="35">
        <v>7544</v>
      </c>
      <c r="B7545" s="87">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28.333333333333332</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48.888888888888886</v>
      </c>
      <c r="N7545" s="12"/>
      <c r="O7545" s="12"/>
      <c r="P7545" s="12"/>
    </row>
    <row r="7546" spans="1:16" x14ac:dyDescent="0.25">
      <c r="A7546" s="35">
        <v>7545</v>
      </c>
      <c r="B7546" s="87">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28.333333333333332</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48.888888888888886</v>
      </c>
      <c r="N7546" s="12"/>
      <c r="O7546" s="12"/>
      <c r="P7546" s="12"/>
    </row>
    <row r="7547" spans="1:16" x14ac:dyDescent="0.25">
      <c r="A7547" s="35">
        <v>7546</v>
      </c>
      <c r="B7547" s="87">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28.333333333333332</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48.888888888888886</v>
      </c>
      <c r="N7547" s="12"/>
      <c r="O7547" s="12"/>
      <c r="P7547" s="12"/>
    </row>
    <row r="7548" spans="1:16" x14ac:dyDescent="0.25">
      <c r="A7548" s="35">
        <v>7547</v>
      </c>
      <c r="B7548" s="87">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28.333333333333332</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48.888888888888886</v>
      </c>
      <c r="N7548" s="12"/>
      <c r="O7548" s="12"/>
      <c r="P7548" s="12"/>
    </row>
    <row r="7549" spans="1:16" x14ac:dyDescent="0.25">
      <c r="A7549" s="35">
        <v>7548</v>
      </c>
      <c r="B7549" s="87">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28.333333333333332</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48.888888888888886</v>
      </c>
      <c r="N7549" s="12"/>
      <c r="O7549" s="12"/>
      <c r="P7549" s="12"/>
    </row>
    <row r="7550" spans="1:16" x14ac:dyDescent="0.25">
      <c r="A7550" s="35">
        <v>7549</v>
      </c>
      <c r="B7550" s="87">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28.333333333333332</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48.888888888888886</v>
      </c>
      <c r="N7550" s="12"/>
      <c r="O7550" s="12"/>
      <c r="P7550" s="12"/>
    </row>
    <row r="7551" spans="1:16" x14ac:dyDescent="0.25">
      <c r="A7551" s="35">
        <v>7550</v>
      </c>
      <c r="B7551" s="87">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28.333333333333332</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48.888888888888886</v>
      </c>
      <c r="N7551" s="12"/>
      <c r="O7551" s="12"/>
      <c r="P7551" s="12"/>
    </row>
    <row r="7552" spans="1:16" x14ac:dyDescent="0.25">
      <c r="A7552" s="35">
        <v>7551</v>
      </c>
      <c r="B7552" s="87">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19.444444444444443</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28.333333333333332</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48.888888888888886</v>
      </c>
      <c r="N7552" s="12"/>
      <c r="O7552" s="12"/>
      <c r="P7552" s="12"/>
    </row>
    <row r="7553" spans="1:16" x14ac:dyDescent="0.25">
      <c r="A7553" s="35">
        <v>7552</v>
      </c>
      <c r="B7553" s="87">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19.444444444444443</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28.333333333333332</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48.888888888888886</v>
      </c>
      <c r="N7553" s="12"/>
      <c r="O7553" s="12"/>
      <c r="P7553" s="12"/>
    </row>
    <row r="7554" spans="1:16" x14ac:dyDescent="0.25">
      <c r="A7554" s="35">
        <v>7553</v>
      </c>
      <c r="B7554" s="87">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19.444444444444443</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28.333333333333332</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48.888888888888886</v>
      </c>
      <c r="N7554" s="12"/>
      <c r="O7554" s="12"/>
      <c r="P7554" s="12"/>
    </row>
    <row r="7555" spans="1:16" x14ac:dyDescent="0.25">
      <c r="A7555" s="35">
        <v>7554</v>
      </c>
      <c r="B7555" s="87">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19.444444444444443</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48.888888888888886</v>
      </c>
      <c r="N7555" s="12"/>
      <c r="O7555" s="12"/>
      <c r="P7555" s="12"/>
    </row>
    <row r="7556" spans="1:16" x14ac:dyDescent="0.25">
      <c r="A7556" s="35">
        <v>7555</v>
      </c>
      <c r="B7556" s="87">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19.444444444444443</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48.888888888888886</v>
      </c>
      <c r="N7556" s="12"/>
      <c r="O7556" s="12"/>
      <c r="P7556" s="12"/>
    </row>
    <row r="7557" spans="1:16" x14ac:dyDescent="0.25">
      <c r="A7557" s="35">
        <v>7556</v>
      </c>
      <c r="B7557" s="87">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19.444444444444443</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48.888888888888886</v>
      </c>
      <c r="N7557" s="12"/>
      <c r="O7557" s="12"/>
      <c r="P7557" s="12"/>
    </row>
    <row r="7558" spans="1:16" x14ac:dyDescent="0.25">
      <c r="A7558" s="35">
        <v>7557</v>
      </c>
      <c r="B7558" s="87">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48.888888888888886</v>
      </c>
      <c r="N7558" s="12"/>
      <c r="O7558" s="12"/>
      <c r="P7558" s="12"/>
    </row>
    <row r="7559" spans="1:16" x14ac:dyDescent="0.25">
      <c r="A7559" s="35">
        <v>7558</v>
      </c>
      <c r="B7559" s="87">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48.888888888888886</v>
      </c>
      <c r="N7559" s="12"/>
      <c r="O7559" s="12"/>
      <c r="P7559" s="12"/>
    </row>
    <row r="7560" spans="1:16" x14ac:dyDescent="0.25">
      <c r="A7560" s="35">
        <v>7559</v>
      </c>
      <c r="B7560" s="87">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48.888888888888886</v>
      </c>
      <c r="N7560" s="12"/>
      <c r="O7560" s="12"/>
      <c r="P7560" s="12"/>
    </row>
    <row r="7561" spans="1:16" x14ac:dyDescent="0.25">
      <c r="A7561" s="35">
        <v>7560</v>
      </c>
      <c r="B7561" s="87">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48.888888888888886</v>
      </c>
      <c r="N7561" s="12"/>
      <c r="O7561" s="12"/>
      <c r="P7561" s="12"/>
    </row>
    <row r="7562" spans="1:16" x14ac:dyDescent="0.25">
      <c r="A7562" s="35">
        <v>7561</v>
      </c>
      <c r="B7562" s="87">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48.888888888888886</v>
      </c>
      <c r="N7562" s="12"/>
      <c r="O7562" s="12"/>
      <c r="P7562" s="12"/>
    </row>
    <row r="7563" spans="1:16" x14ac:dyDescent="0.25">
      <c r="A7563" s="35">
        <v>7562</v>
      </c>
      <c r="B7563" s="87">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48.888888888888886</v>
      </c>
      <c r="N7563" s="12"/>
      <c r="O7563" s="12"/>
      <c r="P7563" s="12"/>
    </row>
    <row r="7564" spans="1:16" x14ac:dyDescent="0.25">
      <c r="A7564" s="35">
        <v>7563</v>
      </c>
      <c r="B7564" s="87">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48.888888888888886</v>
      </c>
      <c r="N7564" s="12"/>
      <c r="O7564" s="12"/>
      <c r="P7564" s="12"/>
    </row>
    <row r="7565" spans="1:16" x14ac:dyDescent="0.25">
      <c r="A7565" s="35">
        <v>7564</v>
      </c>
      <c r="B7565" s="87">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48.888888888888886</v>
      </c>
      <c r="N7565" s="12"/>
      <c r="O7565" s="12"/>
      <c r="P7565" s="12"/>
    </row>
    <row r="7566" spans="1:16" x14ac:dyDescent="0.25">
      <c r="A7566" s="35">
        <v>7565</v>
      </c>
      <c r="B7566" s="87">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48.888888888888886</v>
      </c>
      <c r="N7566" s="12"/>
      <c r="O7566" s="12"/>
      <c r="P7566" s="12"/>
    </row>
    <row r="7567" spans="1:16" x14ac:dyDescent="0.25">
      <c r="A7567" s="35">
        <v>7566</v>
      </c>
      <c r="B7567" s="87">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48.888888888888886</v>
      </c>
      <c r="N7567" s="12"/>
      <c r="O7567" s="12"/>
      <c r="P7567" s="12"/>
    </row>
    <row r="7568" spans="1:16" x14ac:dyDescent="0.25">
      <c r="A7568" s="35">
        <v>7567</v>
      </c>
      <c r="B7568" s="87">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48.888888888888886</v>
      </c>
      <c r="N7568" s="12"/>
      <c r="O7568" s="12"/>
      <c r="P7568" s="12"/>
    </row>
    <row r="7569" spans="1:16" x14ac:dyDescent="0.25">
      <c r="A7569" s="35">
        <v>7568</v>
      </c>
      <c r="B7569" s="87">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28.333333333333332</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48.888888888888886</v>
      </c>
      <c r="N7569" s="12"/>
      <c r="O7569" s="12"/>
      <c r="P7569" s="12"/>
    </row>
    <row r="7570" spans="1:16" x14ac:dyDescent="0.25">
      <c r="A7570" s="35">
        <v>7569</v>
      </c>
      <c r="B7570" s="87">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28.333333333333332</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48.888888888888886</v>
      </c>
      <c r="N7570" s="12"/>
      <c r="O7570" s="12"/>
      <c r="P7570" s="12"/>
    </row>
    <row r="7571" spans="1:16" x14ac:dyDescent="0.25">
      <c r="A7571" s="35">
        <v>7570</v>
      </c>
      <c r="B7571" s="87">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28.333333333333332</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48.888888888888886</v>
      </c>
      <c r="N7571" s="12"/>
      <c r="O7571" s="12"/>
      <c r="P7571" s="12"/>
    </row>
    <row r="7572" spans="1:16" x14ac:dyDescent="0.25">
      <c r="A7572" s="35">
        <v>7571</v>
      </c>
      <c r="B7572" s="87">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28.333333333333332</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48.888888888888886</v>
      </c>
      <c r="N7572" s="12"/>
      <c r="O7572" s="12"/>
      <c r="P7572" s="12"/>
    </row>
    <row r="7573" spans="1:16" x14ac:dyDescent="0.25">
      <c r="A7573" s="35">
        <v>7572</v>
      </c>
      <c r="B7573" s="87">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28.333333333333332</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48.888888888888886</v>
      </c>
      <c r="N7573" s="12"/>
      <c r="O7573" s="12"/>
      <c r="P7573" s="12"/>
    </row>
    <row r="7574" spans="1:16" x14ac:dyDescent="0.25">
      <c r="A7574" s="35">
        <v>7573</v>
      </c>
      <c r="B7574" s="87">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28.333333333333332</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48.888888888888886</v>
      </c>
      <c r="N7574" s="12"/>
      <c r="O7574" s="12"/>
      <c r="P7574" s="12"/>
    </row>
    <row r="7575" spans="1:16" x14ac:dyDescent="0.25">
      <c r="A7575" s="35">
        <v>7574</v>
      </c>
      <c r="B7575" s="87">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28.333333333333332</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48.888888888888886</v>
      </c>
      <c r="N7575" s="12"/>
      <c r="O7575" s="12"/>
      <c r="P7575" s="12"/>
    </row>
    <row r="7576" spans="1:16" x14ac:dyDescent="0.25">
      <c r="A7576" s="35">
        <v>7575</v>
      </c>
      <c r="B7576" s="87">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19.444444444444443</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28.333333333333332</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48.888888888888886</v>
      </c>
      <c r="N7576" s="12"/>
      <c r="O7576" s="12"/>
      <c r="P7576" s="12"/>
    </row>
    <row r="7577" spans="1:16" x14ac:dyDescent="0.25">
      <c r="A7577" s="35">
        <v>7576</v>
      </c>
      <c r="B7577" s="87">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19.444444444444443</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28.333333333333332</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48.888888888888886</v>
      </c>
      <c r="N7577" s="12"/>
      <c r="O7577" s="12"/>
      <c r="P7577" s="12"/>
    </row>
    <row r="7578" spans="1:16" x14ac:dyDescent="0.25">
      <c r="A7578" s="35">
        <v>7577</v>
      </c>
      <c r="B7578" s="87">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19.444444444444443</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28.333333333333332</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48.888888888888886</v>
      </c>
      <c r="N7578" s="12"/>
      <c r="O7578" s="12"/>
      <c r="P7578" s="12"/>
    </row>
    <row r="7579" spans="1:16" x14ac:dyDescent="0.25">
      <c r="A7579" s="35">
        <v>7578</v>
      </c>
      <c r="B7579" s="87">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19.444444444444443</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48.888888888888886</v>
      </c>
      <c r="N7579" s="12"/>
      <c r="O7579" s="12"/>
      <c r="P7579" s="12"/>
    </row>
    <row r="7580" spans="1:16" x14ac:dyDescent="0.25">
      <c r="A7580" s="35">
        <v>7579</v>
      </c>
      <c r="B7580" s="87">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19.444444444444443</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48.888888888888886</v>
      </c>
      <c r="N7580" s="12"/>
      <c r="O7580" s="12"/>
      <c r="P7580" s="12"/>
    </row>
    <row r="7581" spans="1:16" x14ac:dyDescent="0.25">
      <c r="A7581" s="35">
        <v>7580</v>
      </c>
      <c r="B7581" s="87">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19.444444444444443</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48.888888888888886</v>
      </c>
      <c r="N7581" s="12"/>
      <c r="O7581" s="12"/>
      <c r="P7581" s="12"/>
    </row>
    <row r="7582" spans="1:16" x14ac:dyDescent="0.25">
      <c r="A7582" s="35">
        <v>7581</v>
      </c>
      <c r="B7582" s="87">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48.888888888888886</v>
      </c>
      <c r="N7582" s="12"/>
      <c r="O7582" s="12"/>
      <c r="P7582" s="12"/>
    </row>
    <row r="7583" spans="1:16" x14ac:dyDescent="0.25">
      <c r="A7583" s="35">
        <v>7582</v>
      </c>
      <c r="B7583" s="87">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48.888888888888886</v>
      </c>
      <c r="N7583" s="12"/>
      <c r="O7583" s="12"/>
      <c r="P7583" s="12"/>
    </row>
    <row r="7584" spans="1:16" x14ac:dyDescent="0.25">
      <c r="A7584" s="35">
        <v>7583</v>
      </c>
      <c r="B7584" s="87">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48.888888888888886</v>
      </c>
      <c r="N7584" s="12"/>
      <c r="O7584" s="12"/>
      <c r="P7584" s="12"/>
    </row>
    <row r="7585" spans="1:16" x14ac:dyDescent="0.25">
      <c r="A7585" s="35">
        <v>7584</v>
      </c>
      <c r="B7585" s="87">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48.888888888888886</v>
      </c>
      <c r="N7585" s="12"/>
      <c r="O7585" s="12"/>
      <c r="P7585" s="12"/>
    </row>
    <row r="7586" spans="1:16" x14ac:dyDescent="0.25">
      <c r="A7586" s="35">
        <v>7585</v>
      </c>
      <c r="B7586" s="87">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48.888888888888886</v>
      </c>
      <c r="N7586" s="12"/>
      <c r="O7586" s="12"/>
      <c r="P7586" s="12"/>
    </row>
    <row r="7587" spans="1:16" x14ac:dyDescent="0.25">
      <c r="A7587" s="35">
        <v>7586</v>
      </c>
      <c r="B7587" s="87">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48.888888888888886</v>
      </c>
      <c r="N7587" s="12"/>
      <c r="O7587" s="12"/>
      <c r="P7587" s="12"/>
    </row>
    <row r="7588" spans="1:16" x14ac:dyDescent="0.25">
      <c r="A7588" s="35">
        <v>7587</v>
      </c>
      <c r="B7588" s="87">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48.888888888888886</v>
      </c>
      <c r="N7588" s="12"/>
      <c r="O7588" s="12"/>
      <c r="P7588" s="12"/>
    </row>
    <row r="7589" spans="1:16" x14ac:dyDescent="0.25">
      <c r="A7589" s="35">
        <v>7588</v>
      </c>
      <c r="B7589" s="87">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48.888888888888886</v>
      </c>
      <c r="N7589" s="12"/>
      <c r="O7589" s="12"/>
      <c r="P7589" s="12"/>
    </row>
    <row r="7590" spans="1:16" x14ac:dyDescent="0.25">
      <c r="A7590" s="35">
        <v>7589</v>
      </c>
      <c r="B7590" s="87">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48.888888888888886</v>
      </c>
      <c r="N7590" s="12"/>
      <c r="O7590" s="12"/>
      <c r="P7590" s="12"/>
    </row>
    <row r="7591" spans="1:16" x14ac:dyDescent="0.25">
      <c r="A7591" s="35">
        <v>7590</v>
      </c>
      <c r="B7591" s="87">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48.888888888888886</v>
      </c>
      <c r="N7591" s="12"/>
      <c r="O7591" s="12"/>
      <c r="P7591" s="12"/>
    </row>
    <row r="7592" spans="1:16" x14ac:dyDescent="0.25">
      <c r="A7592" s="35">
        <v>7591</v>
      </c>
      <c r="B7592" s="87">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48.888888888888886</v>
      </c>
      <c r="N7592" s="12"/>
      <c r="O7592" s="12"/>
      <c r="P7592" s="12"/>
    </row>
    <row r="7593" spans="1:16" x14ac:dyDescent="0.25">
      <c r="A7593" s="35">
        <v>7592</v>
      </c>
      <c r="B7593" s="87">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28.333333333333332</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48.888888888888886</v>
      </c>
      <c r="N7593" s="12"/>
      <c r="O7593" s="12"/>
      <c r="P7593" s="12"/>
    </row>
    <row r="7594" spans="1:16" x14ac:dyDescent="0.25">
      <c r="A7594" s="35">
        <v>7593</v>
      </c>
      <c r="B7594" s="87">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28.333333333333332</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48.888888888888886</v>
      </c>
      <c r="N7594" s="12"/>
      <c r="O7594" s="12"/>
      <c r="P7594" s="12"/>
    </row>
    <row r="7595" spans="1:16" x14ac:dyDescent="0.25">
      <c r="A7595" s="35">
        <v>7594</v>
      </c>
      <c r="B7595" s="87">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28.333333333333332</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48.888888888888886</v>
      </c>
      <c r="N7595" s="12"/>
      <c r="O7595" s="12"/>
      <c r="P7595" s="12"/>
    </row>
    <row r="7596" spans="1:16" x14ac:dyDescent="0.25">
      <c r="A7596" s="35">
        <v>7595</v>
      </c>
      <c r="B7596" s="87">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28.333333333333332</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48.888888888888886</v>
      </c>
      <c r="N7596" s="12"/>
      <c r="O7596" s="12"/>
      <c r="P7596" s="12"/>
    </row>
    <row r="7597" spans="1:16" x14ac:dyDescent="0.25">
      <c r="A7597" s="35">
        <v>7596</v>
      </c>
      <c r="B7597" s="87">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28.333333333333332</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48.888888888888886</v>
      </c>
      <c r="N7597" s="12"/>
      <c r="O7597" s="12"/>
      <c r="P7597" s="12"/>
    </row>
    <row r="7598" spans="1:16" x14ac:dyDescent="0.25">
      <c r="A7598" s="35">
        <v>7597</v>
      </c>
      <c r="B7598" s="87">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28.333333333333332</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48.888888888888886</v>
      </c>
      <c r="N7598" s="12"/>
      <c r="O7598" s="12"/>
      <c r="P7598" s="12"/>
    </row>
    <row r="7599" spans="1:16" x14ac:dyDescent="0.25">
      <c r="A7599" s="35">
        <v>7598</v>
      </c>
      <c r="B7599" s="87">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28.333333333333332</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48.888888888888886</v>
      </c>
      <c r="N7599" s="12"/>
      <c r="O7599" s="12"/>
      <c r="P7599" s="12"/>
    </row>
    <row r="7600" spans="1:16" x14ac:dyDescent="0.25">
      <c r="A7600" s="35">
        <v>7599</v>
      </c>
      <c r="B7600" s="87">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19.444444444444443</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28.333333333333332</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48.888888888888886</v>
      </c>
      <c r="N7600" s="12"/>
      <c r="O7600" s="12"/>
      <c r="P7600" s="12"/>
    </row>
    <row r="7601" spans="1:16" x14ac:dyDescent="0.25">
      <c r="A7601" s="35">
        <v>7600</v>
      </c>
      <c r="B7601" s="87">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19.444444444444443</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28.333333333333332</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48.888888888888886</v>
      </c>
      <c r="N7601" s="12"/>
      <c r="O7601" s="12"/>
      <c r="P7601" s="12"/>
    </row>
    <row r="7602" spans="1:16" x14ac:dyDescent="0.25">
      <c r="A7602" s="35">
        <v>7601</v>
      </c>
      <c r="B7602" s="87">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19.444444444444443</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28.333333333333332</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48.888888888888886</v>
      </c>
      <c r="N7602" s="12"/>
      <c r="O7602" s="12"/>
      <c r="P7602" s="12"/>
    </row>
    <row r="7603" spans="1:16" x14ac:dyDescent="0.25">
      <c r="A7603" s="35">
        <v>7602</v>
      </c>
      <c r="B7603" s="87">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19.444444444444443</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48.888888888888886</v>
      </c>
      <c r="N7603" s="12"/>
      <c r="O7603" s="12"/>
      <c r="P7603" s="12"/>
    </row>
    <row r="7604" spans="1:16" x14ac:dyDescent="0.25">
      <c r="A7604" s="35">
        <v>7603</v>
      </c>
      <c r="B7604" s="87">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19.444444444444443</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48.888888888888886</v>
      </c>
      <c r="N7604" s="12"/>
      <c r="O7604" s="12"/>
      <c r="P7604" s="12"/>
    </row>
    <row r="7605" spans="1:16" x14ac:dyDescent="0.25">
      <c r="A7605" s="35">
        <v>7604</v>
      </c>
      <c r="B7605" s="87">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19.444444444444443</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48.888888888888886</v>
      </c>
      <c r="N7605" s="12"/>
      <c r="O7605" s="12"/>
      <c r="P7605" s="12"/>
    </row>
    <row r="7606" spans="1:16" x14ac:dyDescent="0.25">
      <c r="A7606" s="35">
        <v>7605</v>
      </c>
      <c r="B7606" s="87">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48.888888888888886</v>
      </c>
      <c r="N7606" s="12"/>
      <c r="O7606" s="12"/>
      <c r="P7606" s="12"/>
    </row>
    <row r="7607" spans="1:16" x14ac:dyDescent="0.25">
      <c r="A7607" s="35">
        <v>7606</v>
      </c>
      <c r="B7607" s="87">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48.888888888888886</v>
      </c>
      <c r="N7607" s="12"/>
      <c r="O7607" s="12"/>
      <c r="P7607" s="12"/>
    </row>
    <row r="7608" spans="1:16" x14ac:dyDescent="0.25">
      <c r="A7608" s="35">
        <v>7607</v>
      </c>
      <c r="B7608" s="87">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48.888888888888886</v>
      </c>
      <c r="N7608" s="12"/>
      <c r="O7608" s="12"/>
      <c r="P7608" s="12"/>
    </row>
    <row r="7609" spans="1:16" x14ac:dyDescent="0.25">
      <c r="A7609" s="35">
        <v>7608</v>
      </c>
      <c r="B7609" s="87">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48.888888888888886</v>
      </c>
      <c r="N7609" s="12"/>
      <c r="O7609" s="12"/>
      <c r="P7609" s="12"/>
    </row>
    <row r="7610" spans="1:16" x14ac:dyDescent="0.25">
      <c r="A7610" s="35">
        <v>7609</v>
      </c>
      <c r="B7610" s="87">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48.888888888888886</v>
      </c>
      <c r="N7610" s="12"/>
      <c r="O7610" s="12"/>
      <c r="P7610" s="12"/>
    </row>
    <row r="7611" spans="1:16" x14ac:dyDescent="0.25">
      <c r="A7611" s="35">
        <v>7610</v>
      </c>
      <c r="B7611" s="87">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48.888888888888886</v>
      </c>
      <c r="N7611" s="12"/>
      <c r="O7611" s="12"/>
      <c r="P7611" s="12"/>
    </row>
    <row r="7612" spans="1:16" x14ac:dyDescent="0.25">
      <c r="A7612" s="35">
        <v>7611</v>
      </c>
      <c r="B7612" s="87">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48.888888888888886</v>
      </c>
      <c r="N7612" s="12"/>
      <c r="O7612" s="12"/>
      <c r="P7612" s="12"/>
    </row>
    <row r="7613" spans="1:16" x14ac:dyDescent="0.25">
      <c r="A7613" s="35">
        <v>7612</v>
      </c>
      <c r="B7613" s="87">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48.888888888888886</v>
      </c>
      <c r="N7613" s="12"/>
      <c r="O7613" s="12"/>
      <c r="P7613" s="12"/>
    </row>
    <row r="7614" spans="1:16" x14ac:dyDescent="0.25">
      <c r="A7614" s="35">
        <v>7613</v>
      </c>
      <c r="B7614" s="87">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48.888888888888886</v>
      </c>
      <c r="N7614" s="12"/>
      <c r="O7614" s="12"/>
      <c r="P7614" s="12"/>
    </row>
    <row r="7615" spans="1:16" x14ac:dyDescent="0.25">
      <c r="A7615" s="35">
        <v>7614</v>
      </c>
      <c r="B7615" s="87">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48.888888888888886</v>
      </c>
      <c r="N7615" s="12"/>
      <c r="O7615" s="12"/>
      <c r="P7615" s="12"/>
    </row>
    <row r="7616" spans="1:16" x14ac:dyDescent="0.25">
      <c r="A7616" s="35">
        <v>7615</v>
      </c>
      <c r="B7616" s="87">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48.888888888888886</v>
      </c>
      <c r="N7616" s="12"/>
      <c r="O7616" s="12"/>
      <c r="P7616" s="12"/>
    </row>
    <row r="7617" spans="1:16" x14ac:dyDescent="0.25">
      <c r="A7617" s="35">
        <v>7616</v>
      </c>
      <c r="B7617" s="87">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28.333333333333332</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48.888888888888886</v>
      </c>
      <c r="N7617" s="12"/>
      <c r="O7617" s="12"/>
      <c r="P7617" s="12"/>
    </row>
    <row r="7618" spans="1:16" x14ac:dyDescent="0.25">
      <c r="A7618" s="35">
        <v>7617</v>
      </c>
      <c r="B7618" s="87">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28.333333333333332</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48.888888888888886</v>
      </c>
      <c r="N7618" s="12"/>
      <c r="O7618" s="12"/>
      <c r="P7618" s="12"/>
    </row>
    <row r="7619" spans="1:16" x14ac:dyDescent="0.25">
      <c r="A7619" s="35">
        <v>7618</v>
      </c>
      <c r="B7619" s="87">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28.333333333333332</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48.888888888888886</v>
      </c>
      <c r="N7619" s="12"/>
      <c r="O7619" s="12"/>
      <c r="P7619" s="12"/>
    </row>
    <row r="7620" spans="1:16" x14ac:dyDescent="0.25">
      <c r="A7620" s="35">
        <v>7619</v>
      </c>
      <c r="B7620" s="87">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28.333333333333332</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48.888888888888886</v>
      </c>
      <c r="N7620" s="12"/>
      <c r="O7620" s="12"/>
      <c r="P7620" s="12"/>
    </row>
    <row r="7621" spans="1:16" x14ac:dyDescent="0.25">
      <c r="A7621" s="35">
        <v>7620</v>
      </c>
      <c r="B7621" s="87">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28.333333333333332</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48.888888888888886</v>
      </c>
      <c r="N7621" s="12"/>
      <c r="O7621" s="12"/>
      <c r="P7621" s="12"/>
    </row>
    <row r="7622" spans="1:16" x14ac:dyDescent="0.25">
      <c r="A7622" s="35">
        <v>7621</v>
      </c>
      <c r="B7622" s="87">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28.333333333333332</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48.888888888888886</v>
      </c>
      <c r="N7622" s="12"/>
      <c r="O7622" s="12"/>
      <c r="P7622" s="12"/>
    </row>
    <row r="7623" spans="1:16" x14ac:dyDescent="0.25">
      <c r="A7623" s="35">
        <v>7622</v>
      </c>
      <c r="B7623" s="87">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28.333333333333332</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48.888888888888886</v>
      </c>
      <c r="N7623" s="12"/>
      <c r="O7623" s="12"/>
      <c r="P7623" s="12"/>
    </row>
    <row r="7624" spans="1:16" x14ac:dyDescent="0.25">
      <c r="A7624" s="35">
        <v>7623</v>
      </c>
      <c r="B7624" s="87">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19.444444444444443</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28.333333333333332</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48.888888888888886</v>
      </c>
      <c r="N7624" s="12"/>
      <c r="O7624" s="12"/>
      <c r="P7624" s="12"/>
    </row>
    <row r="7625" spans="1:16" x14ac:dyDescent="0.25">
      <c r="A7625" s="35">
        <v>7624</v>
      </c>
      <c r="B7625" s="87">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19.444444444444443</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28.333333333333332</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48.888888888888886</v>
      </c>
      <c r="N7625" s="12"/>
      <c r="O7625" s="12"/>
      <c r="P7625" s="12"/>
    </row>
    <row r="7626" spans="1:16" x14ac:dyDescent="0.25">
      <c r="A7626" s="35">
        <v>7625</v>
      </c>
      <c r="B7626" s="87">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19.444444444444443</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28.333333333333332</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48.888888888888886</v>
      </c>
      <c r="N7626" s="12"/>
      <c r="O7626" s="12"/>
      <c r="P7626" s="12"/>
    </row>
    <row r="7627" spans="1:16" x14ac:dyDescent="0.25">
      <c r="A7627" s="35">
        <v>7626</v>
      </c>
      <c r="B7627" s="87">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19.444444444444443</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48.888888888888886</v>
      </c>
      <c r="N7627" s="12"/>
      <c r="O7627" s="12"/>
      <c r="P7627" s="12"/>
    </row>
    <row r="7628" spans="1:16" x14ac:dyDescent="0.25">
      <c r="A7628" s="35">
        <v>7627</v>
      </c>
      <c r="B7628" s="87">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19.444444444444443</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48.888888888888886</v>
      </c>
      <c r="N7628" s="12"/>
      <c r="O7628" s="12"/>
      <c r="P7628" s="12"/>
    </row>
    <row r="7629" spans="1:16" x14ac:dyDescent="0.25">
      <c r="A7629" s="35">
        <v>7628</v>
      </c>
      <c r="B7629" s="87">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19.444444444444443</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48.888888888888886</v>
      </c>
      <c r="N7629" s="12"/>
      <c r="O7629" s="12"/>
      <c r="P7629" s="12"/>
    </row>
    <row r="7630" spans="1:16" x14ac:dyDescent="0.25">
      <c r="A7630" s="35">
        <v>7629</v>
      </c>
      <c r="B7630" s="87">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48.888888888888886</v>
      </c>
      <c r="N7630" s="12"/>
      <c r="O7630" s="12"/>
      <c r="P7630" s="12"/>
    </row>
    <row r="7631" spans="1:16" x14ac:dyDescent="0.25">
      <c r="A7631" s="35">
        <v>7630</v>
      </c>
      <c r="B7631" s="87">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48.888888888888886</v>
      </c>
      <c r="N7631" s="12"/>
      <c r="O7631" s="12"/>
      <c r="P7631" s="12"/>
    </row>
    <row r="7632" spans="1:16" x14ac:dyDescent="0.25">
      <c r="A7632" s="35">
        <v>7631</v>
      </c>
      <c r="B7632" s="87">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48.888888888888886</v>
      </c>
      <c r="N7632" s="12"/>
      <c r="O7632" s="12"/>
      <c r="P7632" s="12"/>
    </row>
    <row r="7633" spans="1:16" x14ac:dyDescent="0.25">
      <c r="A7633" s="35">
        <v>7632</v>
      </c>
      <c r="B7633" s="87">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48.888888888888886</v>
      </c>
      <c r="N7633" s="12"/>
      <c r="O7633" s="12"/>
      <c r="P7633" s="12"/>
    </row>
    <row r="7634" spans="1:16" x14ac:dyDescent="0.25">
      <c r="A7634" s="35">
        <v>7633</v>
      </c>
      <c r="B7634" s="87">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48.888888888888886</v>
      </c>
      <c r="N7634" s="12"/>
      <c r="O7634" s="12"/>
      <c r="P7634" s="12"/>
    </row>
    <row r="7635" spans="1:16" x14ac:dyDescent="0.25">
      <c r="A7635" s="35">
        <v>7634</v>
      </c>
      <c r="B7635" s="87">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48.888888888888886</v>
      </c>
      <c r="N7635" s="12"/>
      <c r="O7635" s="12"/>
      <c r="P7635" s="12"/>
    </row>
    <row r="7636" spans="1:16" x14ac:dyDescent="0.25">
      <c r="A7636" s="35">
        <v>7635</v>
      </c>
      <c r="B7636" s="87">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48.888888888888886</v>
      </c>
      <c r="N7636" s="12"/>
      <c r="O7636" s="12"/>
      <c r="P7636" s="12"/>
    </row>
    <row r="7637" spans="1:16" x14ac:dyDescent="0.25">
      <c r="A7637" s="35">
        <v>7636</v>
      </c>
      <c r="B7637" s="87">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48.888888888888886</v>
      </c>
      <c r="N7637" s="12"/>
      <c r="O7637" s="12"/>
      <c r="P7637" s="12"/>
    </row>
    <row r="7638" spans="1:16" x14ac:dyDescent="0.25">
      <c r="A7638" s="35">
        <v>7637</v>
      </c>
      <c r="B7638" s="87">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48.888888888888886</v>
      </c>
      <c r="N7638" s="12"/>
      <c r="O7638" s="12"/>
      <c r="P7638" s="12"/>
    </row>
    <row r="7639" spans="1:16" x14ac:dyDescent="0.25">
      <c r="A7639" s="35">
        <v>7638</v>
      </c>
      <c r="B7639" s="87">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48.888888888888886</v>
      </c>
      <c r="N7639" s="12"/>
      <c r="O7639" s="12"/>
      <c r="P7639" s="12"/>
    </row>
    <row r="7640" spans="1:16" x14ac:dyDescent="0.25">
      <c r="A7640" s="35">
        <v>7639</v>
      </c>
      <c r="B7640" s="87">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48.888888888888886</v>
      </c>
      <c r="N7640" s="12"/>
      <c r="O7640" s="12"/>
      <c r="P7640" s="12"/>
    </row>
    <row r="7641" spans="1:16" x14ac:dyDescent="0.25">
      <c r="A7641" s="35">
        <v>7640</v>
      </c>
      <c r="B7641" s="87">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28.333333333333332</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48.888888888888886</v>
      </c>
      <c r="N7641" s="12"/>
      <c r="O7641" s="12"/>
      <c r="P7641" s="12"/>
    </row>
    <row r="7642" spans="1:16" x14ac:dyDescent="0.25">
      <c r="A7642" s="35">
        <v>7641</v>
      </c>
      <c r="B7642" s="87">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28.333333333333332</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48.888888888888886</v>
      </c>
      <c r="N7642" s="12"/>
      <c r="O7642" s="12"/>
      <c r="P7642" s="12"/>
    </row>
    <row r="7643" spans="1:16" x14ac:dyDescent="0.25">
      <c r="A7643" s="35">
        <v>7642</v>
      </c>
      <c r="B7643" s="87">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28.333333333333332</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48.888888888888886</v>
      </c>
      <c r="N7643" s="12"/>
      <c r="O7643" s="12"/>
      <c r="P7643" s="12"/>
    </row>
    <row r="7644" spans="1:16" x14ac:dyDescent="0.25">
      <c r="A7644" s="35">
        <v>7643</v>
      </c>
      <c r="B7644" s="87">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28.333333333333332</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48.888888888888886</v>
      </c>
      <c r="N7644" s="12"/>
      <c r="O7644" s="12"/>
      <c r="P7644" s="12"/>
    </row>
    <row r="7645" spans="1:16" x14ac:dyDescent="0.25">
      <c r="A7645" s="35">
        <v>7644</v>
      </c>
      <c r="B7645" s="87">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28.333333333333332</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48.888888888888886</v>
      </c>
      <c r="N7645" s="12"/>
      <c r="O7645" s="12"/>
      <c r="P7645" s="12"/>
    </row>
    <row r="7646" spans="1:16" x14ac:dyDescent="0.25">
      <c r="A7646" s="35">
        <v>7645</v>
      </c>
      <c r="B7646" s="87">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28.333333333333332</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48.888888888888886</v>
      </c>
      <c r="N7646" s="12"/>
      <c r="O7646" s="12"/>
      <c r="P7646" s="12"/>
    </row>
    <row r="7647" spans="1:16" x14ac:dyDescent="0.25">
      <c r="A7647" s="35">
        <v>7646</v>
      </c>
      <c r="B7647" s="87">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28.333333333333332</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48.888888888888886</v>
      </c>
      <c r="N7647" s="12"/>
      <c r="O7647" s="12"/>
      <c r="P7647" s="12"/>
    </row>
    <row r="7648" spans="1:16" x14ac:dyDescent="0.25">
      <c r="A7648" s="35">
        <v>7647</v>
      </c>
      <c r="B7648" s="87">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19.444444444444443</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28.333333333333332</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48.888888888888886</v>
      </c>
      <c r="N7648" s="12"/>
      <c r="O7648" s="12"/>
      <c r="P7648" s="12"/>
    </row>
    <row r="7649" spans="1:16" x14ac:dyDescent="0.25">
      <c r="A7649" s="35">
        <v>7648</v>
      </c>
      <c r="B7649" s="87">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19.444444444444443</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28.333333333333332</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48.888888888888886</v>
      </c>
      <c r="N7649" s="12"/>
      <c r="O7649" s="12"/>
      <c r="P7649" s="12"/>
    </row>
    <row r="7650" spans="1:16" x14ac:dyDescent="0.25">
      <c r="A7650" s="35">
        <v>7649</v>
      </c>
      <c r="B7650" s="87">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19.444444444444443</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28.333333333333332</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48.888888888888886</v>
      </c>
      <c r="N7650" s="12"/>
      <c r="O7650" s="12"/>
      <c r="P7650" s="12"/>
    </row>
    <row r="7651" spans="1:16" x14ac:dyDescent="0.25">
      <c r="A7651" s="35">
        <v>7650</v>
      </c>
      <c r="B7651" s="87">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19.444444444444443</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48.888888888888886</v>
      </c>
      <c r="N7651" s="12"/>
      <c r="O7651" s="12"/>
      <c r="P7651" s="12"/>
    </row>
    <row r="7652" spans="1:16" x14ac:dyDescent="0.25">
      <c r="A7652" s="35">
        <v>7651</v>
      </c>
      <c r="B7652" s="87">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19.444444444444443</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48.888888888888886</v>
      </c>
      <c r="N7652" s="12"/>
      <c r="O7652" s="12"/>
      <c r="P7652" s="12"/>
    </row>
    <row r="7653" spans="1:16" x14ac:dyDescent="0.25">
      <c r="A7653" s="35">
        <v>7652</v>
      </c>
      <c r="B7653" s="87">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19.444444444444443</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48.888888888888886</v>
      </c>
      <c r="N7653" s="12"/>
      <c r="O7653" s="12"/>
      <c r="P7653" s="12"/>
    </row>
    <row r="7654" spans="1:16" x14ac:dyDescent="0.25">
      <c r="A7654" s="35">
        <v>7653</v>
      </c>
      <c r="B7654" s="87">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48.888888888888886</v>
      </c>
      <c r="N7654" s="12"/>
      <c r="O7654" s="12"/>
      <c r="P7654" s="12"/>
    </row>
    <row r="7655" spans="1:16" x14ac:dyDescent="0.25">
      <c r="A7655" s="35">
        <v>7654</v>
      </c>
      <c r="B7655" s="87">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48.888888888888886</v>
      </c>
      <c r="N7655" s="12"/>
      <c r="O7655" s="12"/>
      <c r="P7655" s="12"/>
    </row>
    <row r="7656" spans="1:16" x14ac:dyDescent="0.25">
      <c r="A7656" s="35">
        <v>7655</v>
      </c>
      <c r="B7656" s="87">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48.888888888888886</v>
      </c>
      <c r="N7656" s="12"/>
      <c r="O7656" s="12"/>
      <c r="P7656" s="12"/>
    </row>
    <row r="7657" spans="1:16" x14ac:dyDescent="0.25">
      <c r="A7657" s="35">
        <v>7656</v>
      </c>
      <c r="B7657" s="87">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48.888888888888886</v>
      </c>
      <c r="N7657" s="12"/>
      <c r="O7657" s="12"/>
      <c r="P7657" s="12"/>
    </row>
    <row r="7658" spans="1:16" x14ac:dyDescent="0.25">
      <c r="A7658" s="35">
        <v>7657</v>
      </c>
      <c r="B7658" s="87">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48.888888888888886</v>
      </c>
      <c r="N7658" s="12"/>
      <c r="O7658" s="12"/>
      <c r="P7658" s="12"/>
    </row>
    <row r="7659" spans="1:16" x14ac:dyDescent="0.25">
      <c r="A7659" s="35">
        <v>7658</v>
      </c>
      <c r="B7659" s="87">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48.888888888888886</v>
      </c>
      <c r="N7659" s="12"/>
      <c r="O7659" s="12"/>
      <c r="P7659" s="12"/>
    </row>
    <row r="7660" spans="1:16" x14ac:dyDescent="0.25">
      <c r="A7660" s="35">
        <v>7659</v>
      </c>
      <c r="B7660" s="87">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48.888888888888886</v>
      </c>
      <c r="N7660" s="12"/>
      <c r="O7660" s="12"/>
      <c r="P7660" s="12"/>
    </row>
    <row r="7661" spans="1:16" x14ac:dyDescent="0.25">
      <c r="A7661" s="35">
        <v>7660</v>
      </c>
      <c r="B7661" s="87">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48.888888888888886</v>
      </c>
      <c r="N7661" s="12"/>
      <c r="O7661" s="12"/>
      <c r="P7661" s="12"/>
    </row>
    <row r="7662" spans="1:16" x14ac:dyDescent="0.25">
      <c r="A7662" s="35">
        <v>7661</v>
      </c>
      <c r="B7662" s="87">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48.888888888888886</v>
      </c>
      <c r="N7662" s="12"/>
      <c r="O7662" s="12"/>
      <c r="P7662" s="12"/>
    </row>
    <row r="7663" spans="1:16" x14ac:dyDescent="0.25">
      <c r="A7663" s="35">
        <v>7662</v>
      </c>
      <c r="B7663" s="87">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48.888888888888886</v>
      </c>
      <c r="N7663" s="12"/>
      <c r="O7663" s="12"/>
      <c r="P7663" s="12"/>
    </row>
    <row r="7664" spans="1:16" x14ac:dyDescent="0.25">
      <c r="A7664" s="35">
        <v>7663</v>
      </c>
      <c r="B7664" s="87">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48.888888888888886</v>
      </c>
      <c r="N7664" s="12"/>
      <c r="O7664" s="12"/>
      <c r="P7664" s="12"/>
    </row>
    <row r="7665" spans="1:16" x14ac:dyDescent="0.25">
      <c r="A7665" s="35">
        <v>7664</v>
      </c>
      <c r="B7665" s="87">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28.333333333333332</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48.888888888888886</v>
      </c>
      <c r="N7665" s="12"/>
      <c r="O7665" s="12"/>
      <c r="P7665" s="12"/>
    </row>
    <row r="7666" spans="1:16" x14ac:dyDescent="0.25">
      <c r="A7666" s="35">
        <v>7665</v>
      </c>
      <c r="B7666" s="87">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28.333333333333332</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48.888888888888886</v>
      </c>
      <c r="N7666" s="12"/>
      <c r="O7666" s="12"/>
      <c r="P7666" s="12"/>
    </row>
    <row r="7667" spans="1:16" x14ac:dyDescent="0.25">
      <c r="A7667" s="35">
        <v>7666</v>
      </c>
      <c r="B7667" s="87">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28.333333333333332</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48.888888888888886</v>
      </c>
      <c r="N7667" s="12"/>
      <c r="O7667" s="12"/>
      <c r="P7667" s="12"/>
    </row>
    <row r="7668" spans="1:16" x14ac:dyDescent="0.25">
      <c r="A7668" s="35">
        <v>7667</v>
      </c>
      <c r="B7668" s="87">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28.333333333333332</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48.888888888888886</v>
      </c>
      <c r="N7668" s="12"/>
      <c r="O7668" s="12"/>
      <c r="P7668" s="12"/>
    </row>
    <row r="7669" spans="1:16" x14ac:dyDescent="0.25">
      <c r="A7669" s="35">
        <v>7668</v>
      </c>
      <c r="B7669" s="87">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28.333333333333332</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48.888888888888886</v>
      </c>
      <c r="N7669" s="12"/>
      <c r="O7669" s="12"/>
      <c r="P7669" s="12"/>
    </row>
    <row r="7670" spans="1:16" x14ac:dyDescent="0.25">
      <c r="A7670" s="35">
        <v>7669</v>
      </c>
      <c r="B7670" s="87">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28.333333333333332</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48.888888888888886</v>
      </c>
      <c r="N7670" s="12"/>
      <c r="O7670" s="12"/>
      <c r="P7670" s="12"/>
    </row>
    <row r="7671" spans="1:16" x14ac:dyDescent="0.25">
      <c r="A7671" s="35">
        <v>7670</v>
      </c>
      <c r="B7671" s="87">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28.333333333333332</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48.888888888888886</v>
      </c>
      <c r="N7671" s="12"/>
      <c r="O7671" s="12"/>
      <c r="P7671" s="12"/>
    </row>
    <row r="7672" spans="1:16" x14ac:dyDescent="0.25">
      <c r="A7672" s="35">
        <v>7671</v>
      </c>
      <c r="B7672" s="87">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19.444444444444443</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28.333333333333332</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48.888888888888886</v>
      </c>
      <c r="N7672" s="12"/>
      <c r="O7672" s="12"/>
      <c r="P7672" s="12"/>
    </row>
    <row r="7673" spans="1:16" x14ac:dyDescent="0.25">
      <c r="A7673" s="35">
        <v>7672</v>
      </c>
      <c r="B7673" s="87">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19.444444444444443</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28.333333333333332</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48.888888888888886</v>
      </c>
      <c r="N7673" s="12"/>
      <c r="O7673" s="12"/>
      <c r="P7673" s="12"/>
    </row>
    <row r="7674" spans="1:16" x14ac:dyDescent="0.25">
      <c r="A7674" s="35">
        <v>7673</v>
      </c>
      <c r="B7674" s="87">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19.444444444444443</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28.333333333333332</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48.888888888888886</v>
      </c>
      <c r="N7674" s="12"/>
      <c r="O7674" s="12"/>
      <c r="P7674" s="12"/>
    </row>
    <row r="7675" spans="1:16" x14ac:dyDescent="0.25">
      <c r="A7675" s="35">
        <v>7674</v>
      </c>
      <c r="B7675" s="87">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19.444444444444443</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48.888888888888886</v>
      </c>
      <c r="N7675" s="12"/>
      <c r="O7675" s="12"/>
      <c r="P7675" s="12"/>
    </row>
    <row r="7676" spans="1:16" x14ac:dyDescent="0.25">
      <c r="A7676" s="35">
        <v>7675</v>
      </c>
      <c r="B7676" s="87">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19.444444444444443</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48.888888888888886</v>
      </c>
      <c r="N7676" s="12"/>
      <c r="O7676" s="12"/>
      <c r="P7676" s="12"/>
    </row>
    <row r="7677" spans="1:16" x14ac:dyDescent="0.25">
      <c r="A7677" s="35">
        <v>7676</v>
      </c>
      <c r="B7677" s="87">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19.444444444444443</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48.888888888888886</v>
      </c>
      <c r="N7677" s="12"/>
      <c r="O7677" s="12"/>
      <c r="P7677" s="12"/>
    </row>
    <row r="7678" spans="1:16" x14ac:dyDescent="0.25">
      <c r="A7678" s="35">
        <v>7677</v>
      </c>
      <c r="B7678" s="87">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48.888888888888886</v>
      </c>
      <c r="N7678" s="12"/>
      <c r="O7678" s="12"/>
      <c r="P7678" s="12"/>
    </row>
    <row r="7679" spans="1:16" x14ac:dyDescent="0.25">
      <c r="A7679" s="35">
        <v>7678</v>
      </c>
      <c r="B7679" s="87">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48.888888888888886</v>
      </c>
      <c r="N7679" s="12"/>
      <c r="O7679" s="12"/>
      <c r="P7679" s="12"/>
    </row>
    <row r="7680" spans="1:16" x14ac:dyDescent="0.25">
      <c r="A7680" s="35">
        <v>7679</v>
      </c>
      <c r="B7680" s="87">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48.888888888888886</v>
      </c>
      <c r="N7680" s="12"/>
      <c r="O7680" s="12"/>
      <c r="P7680" s="12"/>
    </row>
    <row r="7681" spans="1:16" x14ac:dyDescent="0.25">
      <c r="A7681" s="35">
        <v>7680</v>
      </c>
      <c r="B7681" s="87">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48.888888888888886</v>
      </c>
      <c r="N7681" s="12"/>
      <c r="O7681" s="12"/>
      <c r="P7681" s="12"/>
    </row>
    <row r="7682" spans="1:16" x14ac:dyDescent="0.25">
      <c r="A7682" s="35">
        <v>7681</v>
      </c>
      <c r="B7682" s="87">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48.888888888888886</v>
      </c>
      <c r="N7682" s="12"/>
      <c r="O7682" s="12"/>
      <c r="P7682" s="12"/>
    </row>
    <row r="7683" spans="1:16" x14ac:dyDescent="0.25">
      <c r="A7683" s="35">
        <v>7682</v>
      </c>
      <c r="B7683" s="87">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48.888888888888886</v>
      </c>
      <c r="N7683" s="12"/>
      <c r="O7683" s="12"/>
      <c r="P7683" s="12"/>
    </row>
    <row r="7684" spans="1:16" x14ac:dyDescent="0.25">
      <c r="A7684" s="35">
        <v>7683</v>
      </c>
      <c r="B7684" s="87">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48.888888888888886</v>
      </c>
      <c r="N7684" s="12"/>
      <c r="O7684" s="12"/>
      <c r="P7684" s="12"/>
    </row>
    <row r="7685" spans="1:16" x14ac:dyDescent="0.25">
      <c r="A7685" s="35">
        <v>7684</v>
      </c>
      <c r="B7685" s="87">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48.888888888888886</v>
      </c>
      <c r="N7685" s="12"/>
      <c r="O7685" s="12"/>
      <c r="P7685" s="12"/>
    </row>
    <row r="7686" spans="1:16" x14ac:dyDescent="0.25">
      <c r="A7686" s="35">
        <v>7685</v>
      </c>
      <c r="B7686" s="87">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48.888888888888886</v>
      </c>
      <c r="N7686" s="12"/>
      <c r="O7686" s="12"/>
      <c r="P7686" s="12"/>
    </row>
    <row r="7687" spans="1:16" x14ac:dyDescent="0.25">
      <c r="A7687" s="35">
        <v>7686</v>
      </c>
      <c r="B7687" s="87">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48.888888888888886</v>
      </c>
      <c r="N7687" s="12"/>
      <c r="O7687" s="12"/>
      <c r="P7687" s="12"/>
    </row>
    <row r="7688" spans="1:16" x14ac:dyDescent="0.25">
      <c r="A7688" s="35">
        <v>7687</v>
      </c>
      <c r="B7688" s="87">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48.888888888888886</v>
      </c>
      <c r="N7688" s="12"/>
      <c r="O7688" s="12"/>
      <c r="P7688" s="12"/>
    </row>
    <row r="7689" spans="1:16" x14ac:dyDescent="0.25">
      <c r="A7689" s="35">
        <v>7688</v>
      </c>
      <c r="B7689" s="87">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28.333333333333332</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48.888888888888886</v>
      </c>
      <c r="N7689" s="12"/>
      <c r="O7689" s="12"/>
      <c r="P7689" s="12"/>
    </row>
    <row r="7690" spans="1:16" x14ac:dyDescent="0.25">
      <c r="A7690" s="35">
        <v>7689</v>
      </c>
      <c r="B7690" s="87">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28.333333333333332</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48.888888888888886</v>
      </c>
      <c r="N7690" s="12"/>
      <c r="O7690" s="12"/>
      <c r="P7690" s="12"/>
    </row>
    <row r="7691" spans="1:16" x14ac:dyDescent="0.25">
      <c r="A7691" s="35">
        <v>7690</v>
      </c>
      <c r="B7691" s="87">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28.333333333333332</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48.888888888888886</v>
      </c>
      <c r="N7691" s="12"/>
      <c r="O7691" s="12"/>
      <c r="P7691" s="12"/>
    </row>
    <row r="7692" spans="1:16" x14ac:dyDescent="0.25">
      <c r="A7692" s="35">
        <v>7691</v>
      </c>
      <c r="B7692" s="87">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28.333333333333332</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48.888888888888886</v>
      </c>
      <c r="N7692" s="12"/>
      <c r="O7692" s="12"/>
      <c r="P7692" s="12"/>
    </row>
    <row r="7693" spans="1:16" x14ac:dyDescent="0.25">
      <c r="A7693" s="35">
        <v>7692</v>
      </c>
      <c r="B7693" s="87">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28.333333333333332</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48.888888888888886</v>
      </c>
      <c r="N7693" s="12"/>
      <c r="O7693" s="12"/>
      <c r="P7693" s="12"/>
    </row>
    <row r="7694" spans="1:16" x14ac:dyDescent="0.25">
      <c r="A7694" s="35">
        <v>7693</v>
      </c>
      <c r="B7694" s="87">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28.333333333333332</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48.888888888888886</v>
      </c>
      <c r="N7694" s="12"/>
      <c r="O7694" s="12"/>
      <c r="P7694" s="12"/>
    </row>
    <row r="7695" spans="1:16" x14ac:dyDescent="0.25">
      <c r="A7695" s="35">
        <v>7694</v>
      </c>
      <c r="B7695" s="87">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28.333333333333332</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48.888888888888886</v>
      </c>
      <c r="N7695" s="12"/>
      <c r="O7695" s="12"/>
      <c r="P7695" s="12"/>
    </row>
    <row r="7696" spans="1:16" x14ac:dyDescent="0.25">
      <c r="A7696" s="35">
        <v>7695</v>
      </c>
      <c r="B7696" s="87">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19.444444444444443</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28.333333333333332</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48.888888888888886</v>
      </c>
      <c r="N7696" s="12"/>
      <c r="O7696" s="12"/>
      <c r="P7696" s="12"/>
    </row>
    <row r="7697" spans="1:16" x14ac:dyDescent="0.25">
      <c r="A7697" s="35">
        <v>7696</v>
      </c>
      <c r="B7697" s="87">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19.444444444444443</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28.333333333333332</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48.888888888888886</v>
      </c>
      <c r="N7697" s="12"/>
      <c r="O7697" s="12"/>
      <c r="P7697" s="12"/>
    </row>
    <row r="7698" spans="1:16" x14ac:dyDescent="0.25">
      <c r="A7698" s="35">
        <v>7697</v>
      </c>
      <c r="B7698" s="87">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19.444444444444443</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28.333333333333332</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48.888888888888886</v>
      </c>
      <c r="N7698" s="12"/>
      <c r="O7698" s="12"/>
      <c r="P7698" s="12"/>
    </row>
    <row r="7699" spans="1:16" x14ac:dyDescent="0.25">
      <c r="A7699" s="35">
        <v>7698</v>
      </c>
      <c r="B7699" s="87">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19.444444444444443</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48.888888888888886</v>
      </c>
      <c r="N7699" s="12"/>
      <c r="O7699" s="12"/>
      <c r="P7699" s="12"/>
    </row>
    <row r="7700" spans="1:16" x14ac:dyDescent="0.25">
      <c r="A7700" s="35">
        <v>7699</v>
      </c>
      <c r="B7700" s="87">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19.444444444444443</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48.888888888888886</v>
      </c>
      <c r="N7700" s="12"/>
      <c r="O7700" s="12"/>
      <c r="P7700" s="12"/>
    </row>
    <row r="7701" spans="1:16" x14ac:dyDescent="0.25">
      <c r="A7701" s="35">
        <v>7700</v>
      </c>
      <c r="B7701" s="87">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19.444444444444443</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48.888888888888886</v>
      </c>
      <c r="N7701" s="12"/>
      <c r="O7701" s="12"/>
      <c r="P7701" s="12"/>
    </row>
    <row r="7702" spans="1:16" x14ac:dyDescent="0.25">
      <c r="A7702" s="35">
        <v>7701</v>
      </c>
      <c r="B7702" s="87">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48.888888888888886</v>
      </c>
      <c r="N7702" s="12"/>
      <c r="O7702" s="12"/>
      <c r="P7702" s="12"/>
    </row>
    <row r="7703" spans="1:16" x14ac:dyDescent="0.25">
      <c r="A7703" s="35">
        <v>7702</v>
      </c>
      <c r="B7703" s="87">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48.888888888888886</v>
      </c>
      <c r="N7703" s="12"/>
      <c r="O7703" s="12"/>
      <c r="P7703" s="12"/>
    </row>
    <row r="7704" spans="1:16" x14ac:dyDescent="0.25">
      <c r="A7704" s="35">
        <v>7703</v>
      </c>
      <c r="B7704" s="87">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48.888888888888886</v>
      </c>
      <c r="N7704" s="12"/>
      <c r="O7704" s="12"/>
      <c r="P7704" s="12"/>
    </row>
    <row r="7705" spans="1:16" x14ac:dyDescent="0.25">
      <c r="A7705" s="35">
        <v>7704</v>
      </c>
      <c r="B7705" s="87">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48.888888888888886</v>
      </c>
      <c r="N7705" s="12"/>
      <c r="O7705" s="12"/>
      <c r="P7705" s="12"/>
    </row>
    <row r="7706" spans="1:16" x14ac:dyDescent="0.25">
      <c r="A7706" s="35">
        <v>7705</v>
      </c>
      <c r="B7706" s="87">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48.888888888888886</v>
      </c>
      <c r="N7706" s="12"/>
      <c r="O7706" s="12"/>
      <c r="P7706" s="12"/>
    </row>
    <row r="7707" spans="1:16" x14ac:dyDescent="0.25">
      <c r="A7707" s="35">
        <v>7706</v>
      </c>
      <c r="B7707" s="87">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48.888888888888886</v>
      </c>
      <c r="N7707" s="12"/>
      <c r="O7707" s="12"/>
      <c r="P7707" s="12"/>
    </row>
    <row r="7708" spans="1:16" x14ac:dyDescent="0.25">
      <c r="A7708" s="35">
        <v>7707</v>
      </c>
      <c r="B7708" s="87">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48.888888888888886</v>
      </c>
      <c r="N7708" s="12"/>
      <c r="O7708" s="12"/>
      <c r="P7708" s="12"/>
    </row>
    <row r="7709" spans="1:16" x14ac:dyDescent="0.25">
      <c r="A7709" s="35">
        <v>7708</v>
      </c>
      <c r="B7709" s="87">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48.888888888888886</v>
      </c>
      <c r="N7709" s="12"/>
      <c r="O7709" s="12"/>
      <c r="P7709" s="12"/>
    </row>
    <row r="7710" spans="1:16" x14ac:dyDescent="0.25">
      <c r="A7710" s="35">
        <v>7709</v>
      </c>
      <c r="B7710" s="87">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48.888888888888886</v>
      </c>
      <c r="N7710" s="12"/>
      <c r="O7710" s="12"/>
      <c r="P7710" s="12"/>
    </row>
    <row r="7711" spans="1:16" x14ac:dyDescent="0.25">
      <c r="A7711" s="35">
        <v>7710</v>
      </c>
      <c r="B7711" s="87">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48.888888888888886</v>
      </c>
      <c r="N7711" s="12"/>
      <c r="O7711" s="12"/>
      <c r="P7711" s="12"/>
    </row>
    <row r="7712" spans="1:16" x14ac:dyDescent="0.25">
      <c r="A7712" s="35">
        <v>7711</v>
      </c>
      <c r="B7712" s="87">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48.888888888888886</v>
      </c>
      <c r="N7712" s="12"/>
      <c r="O7712" s="12"/>
      <c r="P7712" s="12"/>
    </row>
    <row r="7713" spans="1:16" x14ac:dyDescent="0.25">
      <c r="A7713" s="35">
        <v>7712</v>
      </c>
      <c r="B7713" s="87">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28.333333333333332</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48.888888888888886</v>
      </c>
      <c r="N7713" s="12"/>
      <c r="O7713" s="12"/>
      <c r="P7713" s="12"/>
    </row>
    <row r="7714" spans="1:16" x14ac:dyDescent="0.25">
      <c r="A7714" s="35">
        <v>7713</v>
      </c>
      <c r="B7714" s="87">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28.333333333333332</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48.888888888888886</v>
      </c>
      <c r="N7714" s="12"/>
      <c r="O7714" s="12"/>
      <c r="P7714" s="12"/>
    </row>
    <row r="7715" spans="1:16" x14ac:dyDescent="0.25">
      <c r="A7715" s="35">
        <v>7714</v>
      </c>
      <c r="B7715" s="87">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28.333333333333332</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48.888888888888886</v>
      </c>
      <c r="N7715" s="12"/>
      <c r="O7715" s="12"/>
      <c r="P7715" s="12"/>
    </row>
    <row r="7716" spans="1:16" x14ac:dyDescent="0.25">
      <c r="A7716" s="35">
        <v>7715</v>
      </c>
      <c r="B7716" s="87">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28.333333333333332</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48.888888888888886</v>
      </c>
      <c r="N7716" s="12"/>
      <c r="O7716" s="12"/>
      <c r="P7716" s="12"/>
    </row>
    <row r="7717" spans="1:16" x14ac:dyDescent="0.25">
      <c r="A7717" s="35">
        <v>7716</v>
      </c>
      <c r="B7717" s="87">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28.333333333333332</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48.888888888888886</v>
      </c>
      <c r="N7717" s="12"/>
      <c r="O7717" s="12"/>
      <c r="P7717" s="12"/>
    </row>
    <row r="7718" spans="1:16" x14ac:dyDescent="0.25">
      <c r="A7718" s="35">
        <v>7717</v>
      </c>
      <c r="B7718" s="87">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28.333333333333332</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48.888888888888886</v>
      </c>
      <c r="N7718" s="12"/>
      <c r="O7718" s="12"/>
      <c r="P7718" s="12"/>
    </row>
    <row r="7719" spans="1:16" x14ac:dyDescent="0.25">
      <c r="A7719" s="35">
        <v>7718</v>
      </c>
      <c r="B7719" s="87">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28.333333333333332</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48.888888888888886</v>
      </c>
      <c r="N7719" s="12"/>
      <c r="O7719" s="12"/>
      <c r="P7719" s="12"/>
    </row>
    <row r="7720" spans="1:16" x14ac:dyDescent="0.25">
      <c r="A7720" s="35">
        <v>7719</v>
      </c>
      <c r="B7720" s="87">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19.444444444444443</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28.333333333333332</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48.888888888888886</v>
      </c>
      <c r="N7720" s="12"/>
      <c r="O7720" s="12"/>
      <c r="P7720" s="12"/>
    </row>
    <row r="7721" spans="1:16" x14ac:dyDescent="0.25">
      <c r="A7721" s="35">
        <v>7720</v>
      </c>
      <c r="B7721" s="87">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19.444444444444443</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28.333333333333332</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48.888888888888886</v>
      </c>
      <c r="N7721" s="12"/>
      <c r="O7721" s="12"/>
      <c r="P7721" s="12"/>
    </row>
    <row r="7722" spans="1:16" x14ac:dyDescent="0.25">
      <c r="A7722" s="35">
        <v>7721</v>
      </c>
      <c r="B7722" s="87">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19.444444444444443</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28.333333333333332</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48.888888888888886</v>
      </c>
      <c r="N7722" s="12"/>
      <c r="O7722" s="12"/>
      <c r="P7722" s="12"/>
    </row>
    <row r="7723" spans="1:16" x14ac:dyDescent="0.25">
      <c r="A7723" s="35">
        <v>7722</v>
      </c>
      <c r="B7723" s="87">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19.444444444444443</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48.888888888888886</v>
      </c>
      <c r="N7723" s="12"/>
      <c r="O7723" s="12"/>
      <c r="P7723" s="12"/>
    </row>
    <row r="7724" spans="1:16" x14ac:dyDescent="0.25">
      <c r="A7724" s="35">
        <v>7723</v>
      </c>
      <c r="B7724" s="87">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19.444444444444443</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48.888888888888886</v>
      </c>
      <c r="N7724" s="12"/>
      <c r="O7724" s="12"/>
      <c r="P7724" s="12"/>
    </row>
    <row r="7725" spans="1:16" x14ac:dyDescent="0.25">
      <c r="A7725" s="35">
        <v>7724</v>
      </c>
      <c r="B7725" s="87">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19.444444444444443</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48.888888888888886</v>
      </c>
      <c r="N7725" s="12"/>
      <c r="O7725" s="12"/>
      <c r="P7725" s="12"/>
    </row>
    <row r="7726" spans="1:16" x14ac:dyDescent="0.25">
      <c r="A7726" s="35">
        <v>7725</v>
      </c>
      <c r="B7726" s="87">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48.888888888888886</v>
      </c>
      <c r="N7726" s="12"/>
      <c r="O7726" s="12"/>
      <c r="P7726" s="12"/>
    </row>
    <row r="7727" spans="1:16" x14ac:dyDescent="0.25">
      <c r="A7727" s="35">
        <v>7726</v>
      </c>
      <c r="B7727" s="87">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48.888888888888886</v>
      </c>
      <c r="N7727" s="12"/>
      <c r="O7727" s="12"/>
      <c r="P7727" s="12"/>
    </row>
    <row r="7728" spans="1:16" x14ac:dyDescent="0.25">
      <c r="A7728" s="35">
        <v>7727</v>
      </c>
      <c r="B7728" s="87">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48.888888888888886</v>
      </c>
      <c r="N7728" s="12"/>
      <c r="O7728" s="12"/>
      <c r="P7728" s="12"/>
    </row>
    <row r="7729" spans="1:16" x14ac:dyDescent="0.25">
      <c r="A7729" s="35">
        <v>7728</v>
      </c>
      <c r="B7729" s="87">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48.888888888888886</v>
      </c>
      <c r="N7729" s="12"/>
      <c r="O7729" s="12"/>
      <c r="P7729" s="12"/>
    </row>
    <row r="7730" spans="1:16" x14ac:dyDescent="0.25">
      <c r="A7730" s="35">
        <v>7729</v>
      </c>
      <c r="B7730" s="87">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48.888888888888886</v>
      </c>
      <c r="N7730" s="12"/>
      <c r="O7730" s="12"/>
      <c r="P7730" s="12"/>
    </row>
    <row r="7731" spans="1:16" x14ac:dyDescent="0.25">
      <c r="A7731" s="35">
        <v>7730</v>
      </c>
      <c r="B7731" s="87">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48.888888888888886</v>
      </c>
      <c r="N7731" s="12"/>
      <c r="O7731" s="12"/>
      <c r="P7731" s="12"/>
    </row>
    <row r="7732" spans="1:16" x14ac:dyDescent="0.25">
      <c r="A7732" s="35">
        <v>7731</v>
      </c>
      <c r="B7732" s="87">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48.888888888888886</v>
      </c>
      <c r="N7732" s="12"/>
      <c r="O7732" s="12"/>
      <c r="P7732" s="12"/>
    </row>
    <row r="7733" spans="1:16" x14ac:dyDescent="0.25">
      <c r="A7733" s="35">
        <v>7732</v>
      </c>
      <c r="B7733" s="87">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48.888888888888886</v>
      </c>
      <c r="N7733" s="12"/>
      <c r="O7733" s="12"/>
      <c r="P7733" s="12"/>
    </row>
    <row r="7734" spans="1:16" x14ac:dyDescent="0.25">
      <c r="A7734" s="35">
        <v>7733</v>
      </c>
      <c r="B7734" s="87">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48.888888888888886</v>
      </c>
      <c r="N7734" s="12"/>
      <c r="O7734" s="12"/>
      <c r="P7734" s="12"/>
    </row>
    <row r="7735" spans="1:16" x14ac:dyDescent="0.25">
      <c r="A7735" s="35">
        <v>7734</v>
      </c>
      <c r="B7735" s="87">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48.888888888888886</v>
      </c>
      <c r="N7735" s="12"/>
      <c r="O7735" s="12"/>
      <c r="P7735" s="12"/>
    </row>
    <row r="7736" spans="1:16" x14ac:dyDescent="0.25">
      <c r="A7736" s="35">
        <v>7735</v>
      </c>
      <c r="B7736" s="87">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48.888888888888886</v>
      </c>
      <c r="N7736" s="12"/>
      <c r="O7736" s="12"/>
      <c r="P7736" s="12"/>
    </row>
    <row r="7737" spans="1:16" x14ac:dyDescent="0.25">
      <c r="A7737" s="35">
        <v>7736</v>
      </c>
      <c r="B7737" s="87">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28.333333333333332</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48.888888888888886</v>
      </c>
      <c r="N7737" s="12"/>
      <c r="O7737" s="12"/>
      <c r="P7737" s="12"/>
    </row>
    <row r="7738" spans="1:16" x14ac:dyDescent="0.25">
      <c r="A7738" s="35">
        <v>7737</v>
      </c>
      <c r="B7738" s="87">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28.333333333333332</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48.888888888888886</v>
      </c>
      <c r="N7738" s="12"/>
      <c r="O7738" s="12"/>
      <c r="P7738" s="12"/>
    </row>
    <row r="7739" spans="1:16" x14ac:dyDescent="0.25">
      <c r="A7739" s="35">
        <v>7738</v>
      </c>
      <c r="B7739" s="87">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28.333333333333332</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48.888888888888886</v>
      </c>
      <c r="N7739" s="12"/>
      <c r="O7739" s="12"/>
      <c r="P7739" s="12"/>
    </row>
    <row r="7740" spans="1:16" x14ac:dyDescent="0.25">
      <c r="A7740" s="35">
        <v>7739</v>
      </c>
      <c r="B7740" s="87">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28.333333333333332</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48.888888888888886</v>
      </c>
      <c r="N7740" s="12"/>
      <c r="O7740" s="12"/>
      <c r="P7740" s="12"/>
    </row>
    <row r="7741" spans="1:16" x14ac:dyDescent="0.25">
      <c r="A7741" s="35">
        <v>7740</v>
      </c>
      <c r="B7741" s="87">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28.333333333333332</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48.888888888888886</v>
      </c>
      <c r="N7741" s="12"/>
      <c r="O7741" s="12"/>
      <c r="P7741" s="12"/>
    </row>
    <row r="7742" spans="1:16" x14ac:dyDescent="0.25">
      <c r="A7742" s="35">
        <v>7741</v>
      </c>
      <c r="B7742" s="87">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28.333333333333332</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48.888888888888886</v>
      </c>
      <c r="N7742" s="12"/>
      <c r="O7742" s="12"/>
      <c r="P7742" s="12"/>
    </row>
    <row r="7743" spans="1:16" x14ac:dyDescent="0.25">
      <c r="A7743" s="35">
        <v>7742</v>
      </c>
      <c r="B7743" s="87">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28.333333333333332</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48.888888888888886</v>
      </c>
      <c r="N7743" s="12"/>
      <c r="O7743" s="12"/>
      <c r="P7743" s="12"/>
    </row>
    <row r="7744" spans="1:16" x14ac:dyDescent="0.25">
      <c r="A7744" s="35">
        <v>7743</v>
      </c>
      <c r="B7744" s="87">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19.444444444444443</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28.333333333333332</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48.888888888888886</v>
      </c>
      <c r="N7744" s="12"/>
      <c r="O7744" s="12"/>
      <c r="P7744" s="12"/>
    </row>
    <row r="7745" spans="1:16" x14ac:dyDescent="0.25">
      <c r="A7745" s="35">
        <v>7744</v>
      </c>
      <c r="B7745" s="87">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19.444444444444443</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28.333333333333332</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48.888888888888886</v>
      </c>
      <c r="N7745" s="12"/>
      <c r="O7745" s="12"/>
      <c r="P7745" s="12"/>
    </row>
    <row r="7746" spans="1:16" x14ac:dyDescent="0.25">
      <c r="A7746" s="35">
        <v>7745</v>
      </c>
      <c r="B7746" s="87">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19.444444444444443</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28.333333333333332</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48.888888888888886</v>
      </c>
      <c r="N7746" s="12"/>
      <c r="O7746" s="12"/>
      <c r="P7746" s="12"/>
    </row>
    <row r="7747" spans="1:16" x14ac:dyDescent="0.25">
      <c r="A7747" s="35">
        <v>7746</v>
      </c>
      <c r="B7747" s="87">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19.444444444444443</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48.888888888888886</v>
      </c>
      <c r="N7747" s="12"/>
      <c r="O7747" s="12"/>
      <c r="P7747" s="12"/>
    </row>
    <row r="7748" spans="1:16" x14ac:dyDescent="0.25">
      <c r="A7748" s="35">
        <v>7747</v>
      </c>
      <c r="B7748" s="87">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19.444444444444443</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48.888888888888886</v>
      </c>
      <c r="N7748" s="12"/>
      <c r="O7748" s="12"/>
      <c r="P7748" s="12"/>
    </row>
    <row r="7749" spans="1:16" x14ac:dyDescent="0.25">
      <c r="A7749" s="35">
        <v>7748</v>
      </c>
      <c r="B7749" s="87">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19.444444444444443</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48.888888888888886</v>
      </c>
      <c r="N7749" s="12"/>
      <c r="O7749" s="12"/>
      <c r="P7749" s="12"/>
    </row>
    <row r="7750" spans="1:16" x14ac:dyDescent="0.25">
      <c r="A7750" s="35">
        <v>7749</v>
      </c>
      <c r="B7750" s="87">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48.888888888888886</v>
      </c>
      <c r="N7750" s="12"/>
      <c r="O7750" s="12"/>
      <c r="P7750" s="12"/>
    </row>
    <row r="7751" spans="1:16" x14ac:dyDescent="0.25">
      <c r="A7751" s="35">
        <v>7750</v>
      </c>
      <c r="B7751" s="87">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48.888888888888886</v>
      </c>
      <c r="N7751" s="12"/>
      <c r="O7751" s="12"/>
      <c r="P7751" s="12"/>
    </row>
    <row r="7752" spans="1:16" x14ac:dyDescent="0.25">
      <c r="A7752" s="35">
        <v>7751</v>
      </c>
      <c r="B7752" s="87">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48.888888888888886</v>
      </c>
      <c r="N7752" s="12"/>
      <c r="O7752" s="12"/>
      <c r="P7752" s="12"/>
    </row>
    <row r="7753" spans="1:16" x14ac:dyDescent="0.25">
      <c r="A7753" s="35">
        <v>7752</v>
      </c>
      <c r="B7753" s="87">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48.888888888888886</v>
      </c>
      <c r="N7753" s="12"/>
      <c r="O7753" s="12"/>
      <c r="P7753" s="12"/>
    </row>
    <row r="7754" spans="1:16" x14ac:dyDescent="0.25">
      <c r="A7754" s="35">
        <v>7753</v>
      </c>
      <c r="B7754" s="87">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48.888888888888886</v>
      </c>
      <c r="N7754" s="12"/>
      <c r="O7754" s="12"/>
      <c r="P7754" s="12"/>
    </row>
    <row r="7755" spans="1:16" x14ac:dyDescent="0.25">
      <c r="A7755" s="35">
        <v>7754</v>
      </c>
      <c r="B7755" s="87">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48.888888888888886</v>
      </c>
      <c r="N7755" s="12"/>
      <c r="O7755" s="12"/>
      <c r="P7755" s="12"/>
    </row>
    <row r="7756" spans="1:16" x14ac:dyDescent="0.25">
      <c r="A7756" s="35">
        <v>7755</v>
      </c>
      <c r="B7756" s="87">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48.888888888888886</v>
      </c>
      <c r="N7756" s="12"/>
      <c r="O7756" s="12"/>
      <c r="P7756" s="12"/>
    </row>
    <row r="7757" spans="1:16" x14ac:dyDescent="0.25">
      <c r="A7757" s="35">
        <v>7756</v>
      </c>
      <c r="B7757" s="87">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48.888888888888886</v>
      </c>
      <c r="N7757" s="12"/>
      <c r="O7757" s="12"/>
      <c r="P7757" s="12"/>
    </row>
    <row r="7758" spans="1:16" x14ac:dyDescent="0.25">
      <c r="A7758" s="35">
        <v>7757</v>
      </c>
      <c r="B7758" s="87">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48.888888888888886</v>
      </c>
      <c r="N7758" s="12"/>
      <c r="O7758" s="12"/>
      <c r="P7758" s="12"/>
    </row>
    <row r="7759" spans="1:16" x14ac:dyDescent="0.25">
      <c r="A7759" s="35">
        <v>7758</v>
      </c>
      <c r="B7759" s="87">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48.888888888888886</v>
      </c>
      <c r="N7759" s="12"/>
      <c r="O7759" s="12"/>
      <c r="P7759" s="12"/>
    </row>
    <row r="7760" spans="1:16" x14ac:dyDescent="0.25">
      <c r="A7760" s="35">
        <v>7759</v>
      </c>
      <c r="B7760" s="87">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48.888888888888886</v>
      </c>
      <c r="N7760" s="12"/>
      <c r="O7760" s="12"/>
      <c r="P7760" s="12"/>
    </row>
    <row r="7761" spans="1:16" x14ac:dyDescent="0.25">
      <c r="A7761" s="35">
        <v>7760</v>
      </c>
      <c r="B7761" s="87">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28.333333333333332</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48.888888888888886</v>
      </c>
      <c r="N7761" s="12"/>
      <c r="O7761" s="12"/>
      <c r="P7761" s="12"/>
    </row>
    <row r="7762" spans="1:16" x14ac:dyDescent="0.25">
      <c r="A7762" s="35">
        <v>7761</v>
      </c>
      <c r="B7762" s="87">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28.333333333333332</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48.888888888888886</v>
      </c>
      <c r="N7762" s="12"/>
      <c r="O7762" s="12"/>
      <c r="P7762" s="12"/>
    </row>
    <row r="7763" spans="1:16" x14ac:dyDescent="0.25">
      <c r="A7763" s="35">
        <v>7762</v>
      </c>
      <c r="B7763" s="87">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28.333333333333332</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48.888888888888886</v>
      </c>
      <c r="N7763" s="12"/>
      <c r="O7763" s="12"/>
      <c r="P7763" s="12"/>
    </row>
    <row r="7764" spans="1:16" x14ac:dyDescent="0.25">
      <c r="A7764" s="35">
        <v>7763</v>
      </c>
      <c r="B7764" s="87">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28.333333333333332</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48.888888888888886</v>
      </c>
      <c r="N7764" s="12"/>
      <c r="O7764" s="12"/>
      <c r="P7764" s="12"/>
    </row>
    <row r="7765" spans="1:16" x14ac:dyDescent="0.25">
      <c r="A7765" s="35">
        <v>7764</v>
      </c>
      <c r="B7765" s="87">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28.333333333333332</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48.888888888888886</v>
      </c>
      <c r="N7765" s="12"/>
      <c r="O7765" s="12"/>
      <c r="P7765" s="12"/>
    </row>
    <row r="7766" spans="1:16" x14ac:dyDescent="0.25">
      <c r="A7766" s="35">
        <v>7765</v>
      </c>
      <c r="B7766" s="87">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28.333333333333332</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48.888888888888886</v>
      </c>
      <c r="N7766" s="12"/>
      <c r="O7766" s="12"/>
      <c r="P7766" s="12"/>
    </row>
    <row r="7767" spans="1:16" x14ac:dyDescent="0.25">
      <c r="A7767" s="35">
        <v>7766</v>
      </c>
      <c r="B7767" s="87">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28.333333333333332</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48.888888888888886</v>
      </c>
      <c r="N7767" s="12"/>
      <c r="O7767" s="12"/>
      <c r="P7767" s="12"/>
    </row>
    <row r="7768" spans="1:16" x14ac:dyDescent="0.25">
      <c r="A7768" s="35">
        <v>7767</v>
      </c>
      <c r="B7768" s="87">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19.444444444444443</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28.333333333333332</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48.888888888888886</v>
      </c>
      <c r="N7768" s="12"/>
      <c r="O7768" s="12"/>
      <c r="P7768" s="12"/>
    </row>
    <row r="7769" spans="1:16" x14ac:dyDescent="0.25">
      <c r="A7769" s="35">
        <v>7768</v>
      </c>
      <c r="B7769" s="87">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19.444444444444443</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28.333333333333332</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48.888888888888886</v>
      </c>
      <c r="N7769" s="12"/>
      <c r="O7769" s="12"/>
      <c r="P7769" s="12"/>
    </row>
    <row r="7770" spans="1:16" x14ac:dyDescent="0.25">
      <c r="A7770" s="35">
        <v>7769</v>
      </c>
      <c r="B7770" s="87">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19.444444444444443</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28.333333333333332</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48.888888888888886</v>
      </c>
      <c r="N7770" s="12"/>
      <c r="O7770" s="12"/>
      <c r="P7770" s="12"/>
    </row>
    <row r="7771" spans="1:16" x14ac:dyDescent="0.25">
      <c r="A7771" s="35">
        <v>7770</v>
      </c>
      <c r="B7771" s="87">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19.444444444444443</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48.888888888888886</v>
      </c>
      <c r="N7771" s="12"/>
      <c r="O7771" s="12"/>
      <c r="P7771" s="12"/>
    </row>
    <row r="7772" spans="1:16" x14ac:dyDescent="0.25">
      <c r="A7772" s="35">
        <v>7771</v>
      </c>
      <c r="B7772" s="87">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19.444444444444443</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48.888888888888886</v>
      </c>
      <c r="N7772" s="12"/>
      <c r="O7772" s="12"/>
      <c r="P7772" s="12"/>
    </row>
    <row r="7773" spans="1:16" x14ac:dyDescent="0.25">
      <c r="A7773" s="35">
        <v>7772</v>
      </c>
      <c r="B7773" s="87">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19.444444444444443</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48.888888888888886</v>
      </c>
      <c r="N7773" s="12"/>
      <c r="O7773" s="12"/>
      <c r="P7773" s="12"/>
    </row>
    <row r="7774" spans="1:16" x14ac:dyDescent="0.25">
      <c r="A7774" s="35">
        <v>7773</v>
      </c>
      <c r="B7774" s="87">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48.888888888888886</v>
      </c>
      <c r="N7774" s="12"/>
      <c r="O7774" s="12"/>
      <c r="P7774" s="12"/>
    </row>
    <row r="7775" spans="1:16" x14ac:dyDescent="0.25">
      <c r="A7775" s="35">
        <v>7774</v>
      </c>
      <c r="B7775" s="87">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48.888888888888886</v>
      </c>
      <c r="N7775" s="12"/>
      <c r="O7775" s="12"/>
      <c r="P7775" s="12"/>
    </row>
    <row r="7776" spans="1:16" x14ac:dyDescent="0.25">
      <c r="A7776" s="35">
        <v>7775</v>
      </c>
      <c r="B7776" s="87">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48.888888888888886</v>
      </c>
      <c r="N7776" s="12"/>
      <c r="O7776" s="12"/>
      <c r="P7776" s="12"/>
    </row>
    <row r="7777" spans="1:16" x14ac:dyDescent="0.25">
      <c r="A7777" s="35">
        <v>7776</v>
      </c>
      <c r="B7777" s="87">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48.888888888888886</v>
      </c>
      <c r="N7777" s="12"/>
      <c r="O7777" s="12"/>
      <c r="P7777" s="12"/>
    </row>
    <row r="7778" spans="1:16" x14ac:dyDescent="0.25">
      <c r="A7778" s="35">
        <v>7777</v>
      </c>
      <c r="B7778" s="87">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48.888888888888886</v>
      </c>
      <c r="N7778" s="12"/>
      <c r="O7778" s="12"/>
      <c r="P7778" s="12"/>
    </row>
    <row r="7779" spans="1:16" x14ac:dyDescent="0.25">
      <c r="A7779" s="35">
        <v>7778</v>
      </c>
      <c r="B7779" s="87">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48.888888888888886</v>
      </c>
      <c r="N7779" s="12"/>
      <c r="O7779" s="12"/>
      <c r="P7779" s="12"/>
    </row>
    <row r="7780" spans="1:16" x14ac:dyDescent="0.25">
      <c r="A7780" s="35">
        <v>7779</v>
      </c>
      <c r="B7780" s="87">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48.888888888888886</v>
      </c>
      <c r="N7780" s="12"/>
      <c r="O7780" s="12"/>
      <c r="P7780" s="12"/>
    </row>
    <row r="7781" spans="1:16" x14ac:dyDescent="0.25">
      <c r="A7781" s="35">
        <v>7780</v>
      </c>
      <c r="B7781" s="87">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48.888888888888886</v>
      </c>
      <c r="N7781" s="12"/>
      <c r="O7781" s="12"/>
      <c r="P7781" s="12"/>
    </row>
    <row r="7782" spans="1:16" x14ac:dyDescent="0.25">
      <c r="A7782" s="35">
        <v>7781</v>
      </c>
      <c r="B7782" s="87">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48.888888888888886</v>
      </c>
      <c r="N7782" s="12"/>
      <c r="O7782" s="12"/>
      <c r="P7782" s="12"/>
    </row>
    <row r="7783" spans="1:16" x14ac:dyDescent="0.25">
      <c r="A7783" s="35">
        <v>7782</v>
      </c>
      <c r="B7783" s="87">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48.888888888888886</v>
      </c>
      <c r="N7783" s="12"/>
      <c r="O7783" s="12"/>
      <c r="P7783" s="12"/>
    </row>
    <row r="7784" spans="1:16" x14ac:dyDescent="0.25">
      <c r="A7784" s="35">
        <v>7783</v>
      </c>
      <c r="B7784" s="87">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48.888888888888886</v>
      </c>
      <c r="N7784" s="12"/>
      <c r="O7784" s="12"/>
      <c r="P7784" s="12"/>
    </row>
    <row r="7785" spans="1:16" x14ac:dyDescent="0.25">
      <c r="A7785" s="35">
        <v>7784</v>
      </c>
      <c r="B7785" s="87">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28.333333333333332</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48.888888888888886</v>
      </c>
      <c r="N7785" s="12"/>
      <c r="O7785" s="12"/>
      <c r="P7785" s="12"/>
    </row>
    <row r="7786" spans="1:16" x14ac:dyDescent="0.25">
      <c r="A7786" s="35">
        <v>7785</v>
      </c>
      <c r="B7786" s="87">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28.333333333333332</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48.888888888888886</v>
      </c>
      <c r="N7786" s="12"/>
      <c r="O7786" s="12"/>
      <c r="P7786" s="12"/>
    </row>
    <row r="7787" spans="1:16" x14ac:dyDescent="0.25">
      <c r="A7787" s="35">
        <v>7786</v>
      </c>
      <c r="B7787" s="87">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28.333333333333332</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48.888888888888886</v>
      </c>
      <c r="N7787" s="12"/>
      <c r="O7787" s="12"/>
      <c r="P7787" s="12"/>
    </row>
    <row r="7788" spans="1:16" x14ac:dyDescent="0.25">
      <c r="A7788" s="35">
        <v>7787</v>
      </c>
      <c r="B7788" s="87">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28.333333333333332</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48.888888888888886</v>
      </c>
      <c r="N7788" s="12"/>
      <c r="O7788" s="12"/>
      <c r="P7788" s="12"/>
    </row>
    <row r="7789" spans="1:16" x14ac:dyDescent="0.25">
      <c r="A7789" s="35">
        <v>7788</v>
      </c>
      <c r="B7789" s="87">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28.333333333333332</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48.888888888888886</v>
      </c>
      <c r="N7789" s="12"/>
      <c r="O7789" s="12"/>
      <c r="P7789" s="12"/>
    </row>
    <row r="7790" spans="1:16" x14ac:dyDescent="0.25">
      <c r="A7790" s="35">
        <v>7789</v>
      </c>
      <c r="B7790" s="87">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28.333333333333332</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48.888888888888886</v>
      </c>
      <c r="N7790" s="12"/>
      <c r="O7790" s="12"/>
      <c r="P7790" s="12"/>
    </row>
    <row r="7791" spans="1:16" x14ac:dyDescent="0.25">
      <c r="A7791" s="35">
        <v>7790</v>
      </c>
      <c r="B7791" s="87">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28.333333333333332</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48.888888888888886</v>
      </c>
      <c r="N7791" s="12"/>
      <c r="O7791" s="12"/>
      <c r="P7791" s="12"/>
    </row>
    <row r="7792" spans="1:16" x14ac:dyDescent="0.25">
      <c r="A7792" s="35">
        <v>7791</v>
      </c>
      <c r="B7792" s="87">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19.444444444444443</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28.333333333333332</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48.888888888888886</v>
      </c>
      <c r="N7792" s="12"/>
      <c r="O7792" s="12"/>
      <c r="P7792" s="12"/>
    </row>
    <row r="7793" spans="1:16" x14ac:dyDescent="0.25">
      <c r="A7793" s="35">
        <v>7792</v>
      </c>
      <c r="B7793" s="87">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19.444444444444443</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28.333333333333332</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48.888888888888886</v>
      </c>
      <c r="N7793" s="12"/>
      <c r="O7793" s="12"/>
      <c r="P7793" s="12"/>
    </row>
    <row r="7794" spans="1:16" x14ac:dyDescent="0.25">
      <c r="A7794" s="35">
        <v>7793</v>
      </c>
      <c r="B7794" s="87">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19.444444444444443</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28.333333333333332</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48.888888888888886</v>
      </c>
      <c r="N7794" s="12"/>
      <c r="O7794" s="12"/>
      <c r="P7794" s="12"/>
    </row>
    <row r="7795" spans="1:16" x14ac:dyDescent="0.25">
      <c r="A7795" s="35">
        <v>7794</v>
      </c>
      <c r="B7795" s="87">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19.444444444444443</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48.888888888888886</v>
      </c>
      <c r="N7795" s="12"/>
      <c r="O7795" s="12"/>
      <c r="P7795" s="12"/>
    </row>
    <row r="7796" spans="1:16" x14ac:dyDescent="0.25">
      <c r="A7796" s="35">
        <v>7795</v>
      </c>
      <c r="B7796" s="87">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19.444444444444443</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48.888888888888886</v>
      </c>
      <c r="N7796" s="12"/>
      <c r="O7796" s="12"/>
      <c r="P7796" s="12"/>
    </row>
    <row r="7797" spans="1:16" x14ac:dyDescent="0.25">
      <c r="A7797" s="35">
        <v>7796</v>
      </c>
      <c r="B7797" s="87">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19.444444444444443</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48.888888888888886</v>
      </c>
      <c r="N7797" s="12"/>
      <c r="O7797" s="12"/>
      <c r="P7797" s="12"/>
    </row>
    <row r="7798" spans="1:16" x14ac:dyDescent="0.25">
      <c r="A7798" s="35">
        <v>7797</v>
      </c>
      <c r="B7798" s="87">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48.888888888888886</v>
      </c>
      <c r="N7798" s="12"/>
      <c r="O7798" s="12"/>
      <c r="P7798" s="12"/>
    </row>
    <row r="7799" spans="1:16" x14ac:dyDescent="0.25">
      <c r="A7799" s="35">
        <v>7798</v>
      </c>
      <c r="B7799" s="87">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48.888888888888886</v>
      </c>
      <c r="N7799" s="12"/>
      <c r="O7799" s="12"/>
      <c r="P7799" s="12"/>
    </row>
    <row r="7800" spans="1:16" x14ac:dyDescent="0.25">
      <c r="A7800" s="35">
        <v>7799</v>
      </c>
      <c r="B7800" s="87">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48.888888888888886</v>
      </c>
      <c r="N7800" s="12"/>
      <c r="O7800" s="12"/>
      <c r="P7800" s="12"/>
    </row>
    <row r="7801" spans="1:16" x14ac:dyDescent="0.25">
      <c r="A7801" s="35">
        <v>7800</v>
      </c>
      <c r="B7801" s="87">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48.888888888888886</v>
      </c>
      <c r="N7801" s="12"/>
      <c r="O7801" s="12"/>
      <c r="P7801" s="12"/>
    </row>
    <row r="7802" spans="1:16" x14ac:dyDescent="0.25">
      <c r="A7802" s="35">
        <v>7801</v>
      </c>
      <c r="B7802" s="87">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48.888888888888886</v>
      </c>
      <c r="N7802" s="12"/>
      <c r="O7802" s="12"/>
      <c r="P7802" s="12"/>
    </row>
    <row r="7803" spans="1:16" x14ac:dyDescent="0.25">
      <c r="A7803" s="35">
        <v>7802</v>
      </c>
      <c r="B7803" s="87">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48.888888888888886</v>
      </c>
      <c r="N7803" s="12"/>
      <c r="O7803" s="12"/>
      <c r="P7803" s="12"/>
    </row>
    <row r="7804" spans="1:16" x14ac:dyDescent="0.25">
      <c r="A7804" s="35">
        <v>7803</v>
      </c>
      <c r="B7804" s="87">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48.888888888888886</v>
      </c>
      <c r="N7804" s="12"/>
      <c r="O7804" s="12"/>
      <c r="P7804" s="12"/>
    </row>
    <row r="7805" spans="1:16" x14ac:dyDescent="0.25">
      <c r="A7805" s="35">
        <v>7804</v>
      </c>
      <c r="B7805" s="87">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48.888888888888886</v>
      </c>
      <c r="N7805" s="12"/>
      <c r="O7805" s="12"/>
      <c r="P7805" s="12"/>
    </row>
    <row r="7806" spans="1:16" x14ac:dyDescent="0.25">
      <c r="A7806" s="35">
        <v>7805</v>
      </c>
      <c r="B7806" s="87">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48.888888888888886</v>
      </c>
      <c r="N7806" s="12"/>
      <c r="O7806" s="12"/>
      <c r="P7806" s="12"/>
    </row>
    <row r="7807" spans="1:16" x14ac:dyDescent="0.25">
      <c r="A7807" s="35">
        <v>7806</v>
      </c>
      <c r="B7807" s="87">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48.888888888888886</v>
      </c>
      <c r="N7807" s="12"/>
      <c r="O7807" s="12"/>
      <c r="P7807" s="12"/>
    </row>
    <row r="7808" spans="1:16" x14ac:dyDescent="0.25">
      <c r="A7808" s="35">
        <v>7807</v>
      </c>
      <c r="B7808" s="87">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48.888888888888886</v>
      </c>
      <c r="N7808" s="12"/>
      <c r="O7808" s="12"/>
      <c r="P7808" s="12"/>
    </row>
    <row r="7809" spans="1:16" x14ac:dyDescent="0.25">
      <c r="A7809" s="35">
        <v>7808</v>
      </c>
      <c r="B7809" s="87">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28.333333333333332</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48.888888888888886</v>
      </c>
      <c r="N7809" s="12"/>
      <c r="O7809" s="12"/>
      <c r="P7809" s="12"/>
    </row>
    <row r="7810" spans="1:16" x14ac:dyDescent="0.25">
      <c r="A7810" s="35">
        <v>7809</v>
      </c>
      <c r="B7810" s="87">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28.333333333333332</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48.888888888888886</v>
      </c>
      <c r="N7810" s="12"/>
      <c r="O7810" s="12"/>
      <c r="P7810" s="12"/>
    </row>
    <row r="7811" spans="1:16" x14ac:dyDescent="0.25">
      <c r="A7811" s="35">
        <v>7810</v>
      </c>
      <c r="B7811" s="87">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28.333333333333332</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48.888888888888886</v>
      </c>
      <c r="N7811" s="12"/>
      <c r="O7811" s="12"/>
      <c r="P7811" s="12"/>
    </row>
    <row r="7812" spans="1:16" x14ac:dyDescent="0.25">
      <c r="A7812" s="35">
        <v>7811</v>
      </c>
      <c r="B7812" s="87">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28.333333333333332</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48.888888888888886</v>
      </c>
      <c r="N7812" s="12"/>
      <c r="O7812" s="12"/>
      <c r="P7812" s="12"/>
    </row>
    <row r="7813" spans="1:16" x14ac:dyDescent="0.25">
      <c r="A7813" s="35">
        <v>7812</v>
      </c>
      <c r="B7813" s="87">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28.333333333333332</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48.888888888888886</v>
      </c>
      <c r="N7813" s="12"/>
      <c r="O7813" s="12"/>
      <c r="P7813" s="12"/>
    </row>
    <row r="7814" spans="1:16" x14ac:dyDescent="0.25">
      <c r="A7814" s="35">
        <v>7813</v>
      </c>
      <c r="B7814" s="87">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28.333333333333332</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48.888888888888886</v>
      </c>
      <c r="N7814" s="12"/>
      <c r="O7814" s="12"/>
      <c r="P7814" s="12"/>
    </row>
    <row r="7815" spans="1:16" x14ac:dyDescent="0.25">
      <c r="A7815" s="35">
        <v>7814</v>
      </c>
      <c r="B7815" s="87">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28.333333333333332</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48.888888888888886</v>
      </c>
      <c r="N7815" s="12"/>
      <c r="O7815" s="12"/>
      <c r="P7815" s="12"/>
    </row>
    <row r="7816" spans="1:16" x14ac:dyDescent="0.25">
      <c r="A7816" s="35">
        <v>7815</v>
      </c>
      <c r="B7816" s="87">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19.444444444444443</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28.333333333333332</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48.888888888888886</v>
      </c>
      <c r="N7816" s="12"/>
      <c r="O7816" s="12"/>
      <c r="P7816" s="12"/>
    </row>
    <row r="7817" spans="1:16" x14ac:dyDescent="0.25">
      <c r="A7817" s="35">
        <v>7816</v>
      </c>
      <c r="B7817" s="87">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19.444444444444443</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28.333333333333332</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48.888888888888886</v>
      </c>
      <c r="N7817" s="12"/>
      <c r="O7817" s="12"/>
      <c r="P7817" s="12"/>
    </row>
    <row r="7818" spans="1:16" x14ac:dyDescent="0.25">
      <c r="A7818" s="35">
        <v>7817</v>
      </c>
      <c r="B7818" s="87">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19.444444444444443</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28.333333333333332</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48.888888888888886</v>
      </c>
      <c r="N7818" s="12"/>
      <c r="O7818" s="12"/>
      <c r="P7818" s="12"/>
    </row>
    <row r="7819" spans="1:16" x14ac:dyDescent="0.25">
      <c r="A7819" s="35">
        <v>7818</v>
      </c>
      <c r="B7819" s="87">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19.444444444444443</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48.888888888888886</v>
      </c>
      <c r="N7819" s="12"/>
      <c r="O7819" s="12"/>
      <c r="P7819" s="12"/>
    </row>
    <row r="7820" spans="1:16" x14ac:dyDescent="0.25">
      <c r="A7820" s="35">
        <v>7819</v>
      </c>
      <c r="B7820" s="87">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19.444444444444443</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48.888888888888886</v>
      </c>
      <c r="N7820" s="12"/>
      <c r="O7820" s="12"/>
      <c r="P7820" s="12"/>
    </row>
    <row r="7821" spans="1:16" x14ac:dyDescent="0.25">
      <c r="A7821" s="35">
        <v>7820</v>
      </c>
      <c r="B7821" s="87">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19.444444444444443</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48.888888888888886</v>
      </c>
      <c r="N7821" s="12"/>
      <c r="O7821" s="12"/>
      <c r="P7821" s="12"/>
    </row>
    <row r="7822" spans="1:16" x14ac:dyDescent="0.25">
      <c r="A7822" s="35">
        <v>7821</v>
      </c>
      <c r="B7822" s="87">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48.888888888888886</v>
      </c>
      <c r="N7822" s="12"/>
      <c r="O7822" s="12"/>
      <c r="P7822" s="12"/>
    </row>
    <row r="7823" spans="1:16" x14ac:dyDescent="0.25">
      <c r="A7823" s="35">
        <v>7822</v>
      </c>
      <c r="B7823" s="87">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48.888888888888886</v>
      </c>
      <c r="N7823" s="12"/>
      <c r="O7823" s="12"/>
      <c r="P7823" s="12"/>
    </row>
    <row r="7824" spans="1:16" x14ac:dyDescent="0.25">
      <c r="A7824" s="35">
        <v>7823</v>
      </c>
      <c r="B7824" s="87">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48.888888888888886</v>
      </c>
      <c r="N7824" s="12"/>
      <c r="O7824" s="12"/>
      <c r="P7824" s="12"/>
    </row>
    <row r="7825" spans="1:16" x14ac:dyDescent="0.25">
      <c r="A7825" s="35">
        <v>7824</v>
      </c>
      <c r="B7825" s="87">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48.888888888888886</v>
      </c>
      <c r="N7825" s="12"/>
      <c r="O7825" s="12"/>
      <c r="P7825" s="12"/>
    </row>
    <row r="7826" spans="1:16" x14ac:dyDescent="0.25">
      <c r="A7826" s="35">
        <v>7825</v>
      </c>
      <c r="B7826" s="87">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48.888888888888886</v>
      </c>
      <c r="N7826" s="12"/>
      <c r="O7826" s="12"/>
      <c r="P7826" s="12"/>
    </row>
    <row r="7827" spans="1:16" x14ac:dyDescent="0.25">
      <c r="A7827" s="35">
        <v>7826</v>
      </c>
      <c r="B7827" s="87">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48.888888888888886</v>
      </c>
      <c r="N7827" s="12"/>
      <c r="O7827" s="12"/>
      <c r="P7827" s="12"/>
    </row>
    <row r="7828" spans="1:16" x14ac:dyDescent="0.25">
      <c r="A7828" s="35">
        <v>7827</v>
      </c>
      <c r="B7828" s="87">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48.888888888888886</v>
      </c>
      <c r="N7828" s="12"/>
      <c r="O7828" s="12"/>
      <c r="P7828" s="12"/>
    </row>
    <row r="7829" spans="1:16" x14ac:dyDescent="0.25">
      <c r="A7829" s="35">
        <v>7828</v>
      </c>
      <c r="B7829" s="87">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48.888888888888886</v>
      </c>
      <c r="N7829" s="12"/>
      <c r="O7829" s="12"/>
      <c r="P7829" s="12"/>
    </row>
    <row r="7830" spans="1:16" x14ac:dyDescent="0.25">
      <c r="A7830" s="35">
        <v>7829</v>
      </c>
      <c r="B7830" s="87">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48.888888888888886</v>
      </c>
      <c r="N7830" s="12"/>
      <c r="O7830" s="12"/>
      <c r="P7830" s="12"/>
    </row>
    <row r="7831" spans="1:16" x14ac:dyDescent="0.25">
      <c r="A7831" s="35">
        <v>7830</v>
      </c>
      <c r="B7831" s="87">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48.888888888888886</v>
      </c>
      <c r="N7831" s="12"/>
      <c r="O7831" s="12"/>
      <c r="P7831" s="12"/>
    </row>
    <row r="7832" spans="1:16" x14ac:dyDescent="0.25">
      <c r="A7832" s="35">
        <v>7831</v>
      </c>
      <c r="B7832" s="87">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48.888888888888886</v>
      </c>
      <c r="N7832" s="12"/>
      <c r="O7832" s="12"/>
      <c r="P7832" s="12"/>
    </row>
    <row r="7833" spans="1:16" x14ac:dyDescent="0.25">
      <c r="A7833" s="35">
        <v>7832</v>
      </c>
      <c r="B7833" s="87">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28.333333333333332</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48.888888888888886</v>
      </c>
      <c r="N7833" s="12"/>
      <c r="O7833" s="12"/>
      <c r="P7833" s="12"/>
    </row>
    <row r="7834" spans="1:16" x14ac:dyDescent="0.25">
      <c r="A7834" s="35">
        <v>7833</v>
      </c>
      <c r="B7834" s="87">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28.333333333333332</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48.888888888888886</v>
      </c>
      <c r="N7834" s="12"/>
      <c r="O7834" s="12"/>
      <c r="P7834" s="12"/>
    </row>
    <row r="7835" spans="1:16" x14ac:dyDescent="0.25">
      <c r="A7835" s="35">
        <v>7834</v>
      </c>
      <c r="B7835" s="87">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28.333333333333332</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48.888888888888886</v>
      </c>
      <c r="N7835" s="12"/>
      <c r="O7835" s="12"/>
      <c r="P7835" s="12"/>
    </row>
    <row r="7836" spans="1:16" x14ac:dyDescent="0.25">
      <c r="A7836" s="35">
        <v>7835</v>
      </c>
      <c r="B7836" s="87">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28.333333333333332</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48.888888888888886</v>
      </c>
      <c r="N7836" s="12"/>
      <c r="O7836" s="12"/>
      <c r="P7836" s="12"/>
    </row>
    <row r="7837" spans="1:16" x14ac:dyDescent="0.25">
      <c r="A7837" s="35">
        <v>7836</v>
      </c>
      <c r="B7837" s="87">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28.333333333333332</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48.888888888888886</v>
      </c>
      <c r="N7837" s="12"/>
      <c r="O7837" s="12"/>
      <c r="P7837" s="12"/>
    </row>
    <row r="7838" spans="1:16" x14ac:dyDescent="0.25">
      <c r="A7838" s="35">
        <v>7837</v>
      </c>
      <c r="B7838" s="87">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28.333333333333332</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48.888888888888886</v>
      </c>
      <c r="N7838" s="12"/>
      <c r="O7838" s="12"/>
      <c r="P7838" s="12"/>
    </row>
    <row r="7839" spans="1:16" x14ac:dyDescent="0.25">
      <c r="A7839" s="35">
        <v>7838</v>
      </c>
      <c r="B7839" s="87">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28.333333333333332</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48.888888888888886</v>
      </c>
      <c r="N7839" s="12"/>
      <c r="O7839" s="12"/>
      <c r="P7839" s="12"/>
    </row>
    <row r="7840" spans="1:16" x14ac:dyDescent="0.25">
      <c r="A7840" s="35">
        <v>7839</v>
      </c>
      <c r="B7840" s="87">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19.444444444444443</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28.333333333333332</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48.888888888888886</v>
      </c>
      <c r="N7840" s="12"/>
      <c r="O7840" s="12"/>
      <c r="P7840" s="12"/>
    </row>
    <row r="7841" spans="1:16" x14ac:dyDescent="0.25">
      <c r="A7841" s="35">
        <v>7840</v>
      </c>
      <c r="B7841" s="87">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19.444444444444443</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28.333333333333332</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48.888888888888886</v>
      </c>
      <c r="N7841" s="12"/>
      <c r="O7841" s="12"/>
      <c r="P7841" s="12"/>
    </row>
    <row r="7842" spans="1:16" x14ac:dyDescent="0.25">
      <c r="A7842" s="35">
        <v>7841</v>
      </c>
      <c r="B7842" s="87">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19.444444444444443</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28.333333333333332</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48.888888888888886</v>
      </c>
      <c r="N7842" s="12"/>
      <c r="O7842" s="12"/>
      <c r="P7842" s="12"/>
    </row>
    <row r="7843" spans="1:16" x14ac:dyDescent="0.25">
      <c r="A7843" s="35">
        <v>7842</v>
      </c>
      <c r="B7843" s="87">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19.444444444444443</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48.888888888888886</v>
      </c>
      <c r="N7843" s="12"/>
      <c r="O7843" s="12"/>
      <c r="P7843" s="12"/>
    </row>
    <row r="7844" spans="1:16" x14ac:dyDescent="0.25">
      <c r="A7844" s="35">
        <v>7843</v>
      </c>
      <c r="B7844" s="87">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19.444444444444443</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48.888888888888886</v>
      </c>
      <c r="N7844" s="12"/>
      <c r="O7844" s="12"/>
      <c r="P7844" s="12"/>
    </row>
    <row r="7845" spans="1:16" x14ac:dyDescent="0.25">
      <c r="A7845" s="35">
        <v>7844</v>
      </c>
      <c r="B7845" s="87">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19.444444444444443</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48.888888888888886</v>
      </c>
      <c r="N7845" s="12"/>
      <c r="O7845" s="12"/>
      <c r="P7845" s="12"/>
    </row>
    <row r="7846" spans="1:16" x14ac:dyDescent="0.25">
      <c r="A7846" s="35">
        <v>7845</v>
      </c>
      <c r="B7846" s="87">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48.888888888888886</v>
      </c>
      <c r="N7846" s="12"/>
      <c r="O7846" s="12"/>
      <c r="P7846" s="12"/>
    </row>
    <row r="7847" spans="1:16" x14ac:dyDescent="0.25">
      <c r="A7847" s="35">
        <v>7846</v>
      </c>
      <c r="B7847" s="87">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48.888888888888886</v>
      </c>
      <c r="N7847" s="12"/>
      <c r="O7847" s="12"/>
      <c r="P7847" s="12"/>
    </row>
    <row r="7848" spans="1:16" x14ac:dyDescent="0.25">
      <c r="A7848" s="35">
        <v>7847</v>
      </c>
      <c r="B7848" s="87">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48.888888888888886</v>
      </c>
      <c r="N7848" s="12"/>
      <c r="O7848" s="12"/>
      <c r="P7848" s="12"/>
    </row>
    <row r="7849" spans="1:16" x14ac:dyDescent="0.25">
      <c r="A7849" s="35">
        <v>7848</v>
      </c>
      <c r="B7849" s="87">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48.888888888888886</v>
      </c>
      <c r="N7849" s="12"/>
      <c r="O7849" s="12"/>
      <c r="P7849" s="12"/>
    </row>
    <row r="7850" spans="1:16" x14ac:dyDescent="0.25">
      <c r="A7850" s="35">
        <v>7849</v>
      </c>
      <c r="B7850" s="87">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48.888888888888886</v>
      </c>
      <c r="N7850" s="12"/>
      <c r="O7850" s="12"/>
      <c r="P7850" s="12"/>
    </row>
    <row r="7851" spans="1:16" x14ac:dyDescent="0.25">
      <c r="A7851" s="35">
        <v>7850</v>
      </c>
      <c r="B7851" s="87">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48.888888888888886</v>
      </c>
      <c r="N7851" s="12"/>
      <c r="O7851" s="12"/>
      <c r="P7851" s="12"/>
    </row>
    <row r="7852" spans="1:16" x14ac:dyDescent="0.25">
      <c r="A7852" s="35">
        <v>7851</v>
      </c>
      <c r="B7852" s="87">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48.888888888888886</v>
      </c>
      <c r="N7852" s="12"/>
      <c r="O7852" s="12"/>
      <c r="P7852" s="12"/>
    </row>
    <row r="7853" spans="1:16" x14ac:dyDescent="0.25">
      <c r="A7853" s="35">
        <v>7852</v>
      </c>
      <c r="B7853" s="87">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48.888888888888886</v>
      </c>
      <c r="N7853" s="12"/>
      <c r="O7853" s="12"/>
      <c r="P7853" s="12"/>
    </row>
    <row r="7854" spans="1:16" x14ac:dyDescent="0.25">
      <c r="A7854" s="35">
        <v>7853</v>
      </c>
      <c r="B7854" s="87">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48.888888888888886</v>
      </c>
      <c r="N7854" s="12"/>
      <c r="O7854" s="12"/>
      <c r="P7854" s="12"/>
    </row>
    <row r="7855" spans="1:16" x14ac:dyDescent="0.25">
      <c r="A7855" s="35">
        <v>7854</v>
      </c>
      <c r="B7855" s="87">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48.888888888888886</v>
      </c>
      <c r="N7855" s="12"/>
      <c r="O7855" s="12"/>
      <c r="P7855" s="12"/>
    </row>
    <row r="7856" spans="1:16" x14ac:dyDescent="0.25">
      <c r="A7856" s="35">
        <v>7855</v>
      </c>
      <c r="B7856" s="87">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48.888888888888886</v>
      </c>
      <c r="N7856" s="12"/>
      <c r="O7856" s="12"/>
      <c r="P7856" s="12"/>
    </row>
    <row r="7857" spans="1:16" x14ac:dyDescent="0.25">
      <c r="A7857" s="35">
        <v>7856</v>
      </c>
      <c r="B7857" s="87">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28.333333333333332</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48.888888888888886</v>
      </c>
      <c r="N7857" s="12"/>
      <c r="O7857" s="12"/>
      <c r="P7857" s="12"/>
    </row>
    <row r="7858" spans="1:16" x14ac:dyDescent="0.25">
      <c r="A7858" s="35">
        <v>7857</v>
      </c>
      <c r="B7858" s="87">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28.333333333333332</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48.888888888888886</v>
      </c>
      <c r="N7858" s="12"/>
      <c r="O7858" s="12"/>
      <c r="P7858" s="12"/>
    </row>
    <row r="7859" spans="1:16" x14ac:dyDescent="0.25">
      <c r="A7859" s="35">
        <v>7858</v>
      </c>
      <c r="B7859" s="87">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28.333333333333332</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48.888888888888886</v>
      </c>
      <c r="N7859" s="12"/>
      <c r="O7859" s="12"/>
      <c r="P7859" s="12"/>
    </row>
    <row r="7860" spans="1:16" x14ac:dyDescent="0.25">
      <c r="A7860" s="35">
        <v>7859</v>
      </c>
      <c r="B7860" s="87">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28.333333333333332</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48.888888888888886</v>
      </c>
      <c r="N7860" s="12"/>
      <c r="O7860" s="12"/>
      <c r="P7860" s="12"/>
    </row>
    <row r="7861" spans="1:16" x14ac:dyDescent="0.25">
      <c r="A7861" s="35">
        <v>7860</v>
      </c>
      <c r="B7861" s="87">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28.333333333333332</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48.888888888888886</v>
      </c>
      <c r="N7861" s="12"/>
      <c r="O7861" s="12"/>
      <c r="P7861" s="12"/>
    </row>
    <row r="7862" spans="1:16" x14ac:dyDescent="0.25">
      <c r="A7862" s="35">
        <v>7861</v>
      </c>
      <c r="B7862" s="87">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28.333333333333332</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48.888888888888886</v>
      </c>
      <c r="N7862" s="12"/>
      <c r="O7862" s="12"/>
      <c r="P7862" s="12"/>
    </row>
    <row r="7863" spans="1:16" x14ac:dyDescent="0.25">
      <c r="A7863" s="35">
        <v>7862</v>
      </c>
      <c r="B7863" s="87">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28.333333333333332</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48.888888888888886</v>
      </c>
      <c r="N7863" s="12"/>
      <c r="O7863" s="12"/>
      <c r="P7863" s="12"/>
    </row>
    <row r="7864" spans="1:16" x14ac:dyDescent="0.25">
      <c r="A7864" s="35">
        <v>7863</v>
      </c>
      <c r="B7864" s="87">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19.444444444444443</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28.333333333333332</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48.888888888888886</v>
      </c>
      <c r="N7864" s="12"/>
      <c r="O7864" s="12"/>
      <c r="P7864" s="12"/>
    </row>
    <row r="7865" spans="1:16" x14ac:dyDescent="0.25">
      <c r="A7865" s="35">
        <v>7864</v>
      </c>
      <c r="B7865" s="87">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19.444444444444443</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28.333333333333332</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48.888888888888886</v>
      </c>
      <c r="N7865" s="12"/>
      <c r="O7865" s="12"/>
      <c r="P7865" s="12"/>
    </row>
    <row r="7866" spans="1:16" x14ac:dyDescent="0.25">
      <c r="A7866" s="35">
        <v>7865</v>
      </c>
      <c r="B7866" s="87">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19.444444444444443</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28.333333333333332</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48.888888888888886</v>
      </c>
      <c r="N7866" s="12"/>
      <c r="O7866" s="12"/>
      <c r="P7866" s="12"/>
    </row>
    <row r="7867" spans="1:16" x14ac:dyDescent="0.25">
      <c r="A7867" s="35">
        <v>7866</v>
      </c>
      <c r="B7867" s="87">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19.444444444444443</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48.888888888888886</v>
      </c>
      <c r="N7867" s="12"/>
      <c r="O7867" s="12"/>
      <c r="P7867" s="12"/>
    </row>
    <row r="7868" spans="1:16" x14ac:dyDescent="0.25">
      <c r="A7868" s="35">
        <v>7867</v>
      </c>
      <c r="B7868" s="87">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19.444444444444443</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48.888888888888886</v>
      </c>
      <c r="N7868" s="12"/>
      <c r="O7868" s="12"/>
      <c r="P7868" s="12"/>
    </row>
    <row r="7869" spans="1:16" x14ac:dyDescent="0.25">
      <c r="A7869" s="35">
        <v>7868</v>
      </c>
      <c r="B7869" s="87">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19.444444444444443</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48.888888888888886</v>
      </c>
      <c r="N7869" s="12"/>
      <c r="O7869" s="12"/>
      <c r="P7869" s="12"/>
    </row>
    <row r="7870" spans="1:16" x14ac:dyDescent="0.25">
      <c r="A7870" s="35">
        <v>7869</v>
      </c>
      <c r="B7870" s="87">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48.888888888888886</v>
      </c>
      <c r="N7870" s="12"/>
      <c r="O7870" s="12"/>
      <c r="P7870" s="12"/>
    </row>
    <row r="7871" spans="1:16" x14ac:dyDescent="0.25">
      <c r="A7871" s="35">
        <v>7870</v>
      </c>
      <c r="B7871" s="87">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48.888888888888886</v>
      </c>
      <c r="N7871" s="12"/>
      <c r="O7871" s="12"/>
      <c r="P7871" s="12"/>
    </row>
    <row r="7872" spans="1:16" x14ac:dyDescent="0.25">
      <c r="A7872" s="35">
        <v>7871</v>
      </c>
      <c r="B7872" s="87">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48.888888888888886</v>
      </c>
      <c r="N7872" s="12"/>
      <c r="O7872" s="12"/>
      <c r="P7872" s="12"/>
    </row>
    <row r="7873" spans="1:16" x14ac:dyDescent="0.25">
      <c r="A7873" s="35">
        <v>7872</v>
      </c>
      <c r="B7873" s="87">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48.888888888888886</v>
      </c>
      <c r="N7873" s="12"/>
      <c r="O7873" s="12"/>
      <c r="P7873" s="12"/>
    </row>
    <row r="7874" spans="1:16" x14ac:dyDescent="0.25">
      <c r="A7874" s="35">
        <v>7873</v>
      </c>
      <c r="B7874" s="87">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48.888888888888886</v>
      </c>
      <c r="N7874" s="12"/>
      <c r="O7874" s="12"/>
      <c r="P7874" s="12"/>
    </row>
    <row r="7875" spans="1:16" x14ac:dyDescent="0.25">
      <c r="A7875" s="35">
        <v>7874</v>
      </c>
      <c r="B7875" s="87">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48.888888888888886</v>
      </c>
      <c r="N7875" s="12"/>
      <c r="O7875" s="12"/>
      <c r="P7875" s="12"/>
    </row>
    <row r="7876" spans="1:16" x14ac:dyDescent="0.25">
      <c r="A7876" s="35">
        <v>7875</v>
      </c>
      <c r="B7876" s="87">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48.888888888888886</v>
      </c>
      <c r="N7876" s="12"/>
      <c r="O7876" s="12"/>
      <c r="P7876" s="12"/>
    </row>
    <row r="7877" spans="1:16" x14ac:dyDescent="0.25">
      <c r="A7877" s="35">
        <v>7876</v>
      </c>
      <c r="B7877" s="87">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48.888888888888886</v>
      </c>
      <c r="N7877" s="12"/>
      <c r="O7877" s="12"/>
      <c r="P7877" s="12"/>
    </row>
    <row r="7878" spans="1:16" x14ac:dyDescent="0.25">
      <c r="A7878" s="35">
        <v>7877</v>
      </c>
      <c r="B7878" s="87">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48.888888888888886</v>
      </c>
      <c r="N7878" s="12"/>
      <c r="O7878" s="12"/>
      <c r="P7878" s="12"/>
    </row>
    <row r="7879" spans="1:16" x14ac:dyDescent="0.25">
      <c r="A7879" s="35">
        <v>7878</v>
      </c>
      <c r="B7879" s="87">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48.888888888888886</v>
      </c>
      <c r="N7879" s="12"/>
      <c r="O7879" s="12"/>
      <c r="P7879" s="12"/>
    </row>
    <row r="7880" spans="1:16" x14ac:dyDescent="0.25">
      <c r="A7880" s="35">
        <v>7879</v>
      </c>
      <c r="B7880" s="87">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48.888888888888886</v>
      </c>
      <c r="N7880" s="12"/>
      <c r="O7880" s="12"/>
      <c r="P7880" s="12"/>
    </row>
    <row r="7881" spans="1:16" x14ac:dyDescent="0.25">
      <c r="A7881" s="35">
        <v>7880</v>
      </c>
      <c r="B7881" s="87">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28.333333333333332</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48.888888888888886</v>
      </c>
      <c r="N7881" s="12"/>
      <c r="O7881" s="12"/>
      <c r="P7881" s="12"/>
    </row>
    <row r="7882" spans="1:16" x14ac:dyDescent="0.25">
      <c r="A7882" s="35">
        <v>7881</v>
      </c>
      <c r="B7882" s="87">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28.333333333333332</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48.888888888888886</v>
      </c>
      <c r="N7882" s="12"/>
      <c r="O7882" s="12"/>
      <c r="P7882" s="12"/>
    </row>
    <row r="7883" spans="1:16" x14ac:dyDescent="0.25">
      <c r="A7883" s="35">
        <v>7882</v>
      </c>
      <c r="B7883" s="87">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28.333333333333332</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48.888888888888886</v>
      </c>
      <c r="N7883" s="12"/>
      <c r="O7883" s="12"/>
      <c r="P7883" s="12"/>
    </row>
    <row r="7884" spans="1:16" x14ac:dyDescent="0.25">
      <c r="A7884" s="35">
        <v>7883</v>
      </c>
      <c r="B7884" s="87">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28.333333333333332</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48.888888888888886</v>
      </c>
      <c r="N7884" s="12"/>
      <c r="O7884" s="12"/>
      <c r="P7884" s="12"/>
    </row>
    <row r="7885" spans="1:16" x14ac:dyDescent="0.25">
      <c r="A7885" s="35">
        <v>7884</v>
      </c>
      <c r="B7885" s="87">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28.333333333333332</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48.888888888888886</v>
      </c>
      <c r="N7885" s="12"/>
      <c r="O7885" s="12"/>
      <c r="P7885" s="12"/>
    </row>
    <row r="7886" spans="1:16" x14ac:dyDescent="0.25">
      <c r="A7886" s="35">
        <v>7885</v>
      </c>
      <c r="B7886" s="87">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28.333333333333332</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48.888888888888886</v>
      </c>
      <c r="N7886" s="12"/>
      <c r="O7886" s="12"/>
      <c r="P7886" s="12"/>
    </row>
    <row r="7887" spans="1:16" x14ac:dyDescent="0.25">
      <c r="A7887" s="35">
        <v>7886</v>
      </c>
      <c r="B7887" s="87">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28.333333333333332</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48.888888888888886</v>
      </c>
      <c r="N7887" s="12"/>
      <c r="O7887" s="12"/>
      <c r="P7887" s="12"/>
    </row>
    <row r="7888" spans="1:16" x14ac:dyDescent="0.25">
      <c r="A7888" s="35">
        <v>7887</v>
      </c>
      <c r="B7888" s="87">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19.444444444444443</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28.333333333333332</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48.888888888888886</v>
      </c>
      <c r="N7888" s="12"/>
      <c r="O7888" s="12"/>
      <c r="P7888" s="12"/>
    </row>
    <row r="7889" spans="1:16" x14ac:dyDescent="0.25">
      <c r="A7889" s="35">
        <v>7888</v>
      </c>
      <c r="B7889" s="87">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19.444444444444443</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28.333333333333332</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48.888888888888886</v>
      </c>
      <c r="N7889" s="12"/>
      <c r="O7889" s="12"/>
      <c r="P7889" s="12"/>
    </row>
    <row r="7890" spans="1:16" x14ac:dyDescent="0.25">
      <c r="A7890" s="35">
        <v>7889</v>
      </c>
      <c r="B7890" s="87">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19.444444444444443</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28.333333333333332</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48.888888888888886</v>
      </c>
      <c r="N7890" s="12"/>
      <c r="O7890" s="12"/>
      <c r="P7890" s="12"/>
    </row>
    <row r="7891" spans="1:16" x14ac:dyDescent="0.25">
      <c r="A7891" s="35">
        <v>7890</v>
      </c>
      <c r="B7891" s="87">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19.444444444444443</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48.888888888888886</v>
      </c>
      <c r="N7891" s="12"/>
      <c r="O7891" s="12"/>
      <c r="P7891" s="12"/>
    </row>
    <row r="7892" spans="1:16" x14ac:dyDescent="0.25">
      <c r="A7892" s="35">
        <v>7891</v>
      </c>
      <c r="B7892" s="87">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19.444444444444443</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48.888888888888886</v>
      </c>
      <c r="N7892" s="12"/>
      <c r="O7892" s="12"/>
      <c r="P7892" s="12"/>
    </row>
    <row r="7893" spans="1:16" x14ac:dyDescent="0.25">
      <c r="A7893" s="35">
        <v>7892</v>
      </c>
      <c r="B7893" s="87">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19.444444444444443</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48.888888888888886</v>
      </c>
      <c r="N7893" s="12"/>
      <c r="O7893" s="12"/>
      <c r="P7893" s="12"/>
    </row>
    <row r="7894" spans="1:16" x14ac:dyDescent="0.25">
      <c r="A7894" s="35">
        <v>7893</v>
      </c>
      <c r="B7894" s="87">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48.888888888888886</v>
      </c>
      <c r="N7894" s="12"/>
      <c r="O7894" s="12"/>
      <c r="P7894" s="12"/>
    </row>
    <row r="7895" spans="1:16" x14ac:dyDescent="0.25">
      <c r="A7895" s="35">
        <v>7894</v>
      </c>
      <c r="B7895" s="87">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48.888888888888886</v>
      </c>
      <c r="N7895" s="12"/>
      <c r="O7895" s="12"/>
      <c r="P7895" s="12"/>
    </row>
    <row r="7896" spans="1:16" x14ac:dyDescent="0.25">
      <c r="A7896" s="35">
        <v>7895</v>
      </c>
      <c r="B7896" s="87">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48.888888888888886</v>
      </c>
      <c r="N7896" s="12"/>
      <c r="O7896" s="12"/>
      <c r="P7896" s="12"/>
    </row>
    <row r="7897" spans="1:16" x14ac:dyDescent="0.25">
      <c r="A7897" s="35">
        <v>7896</v>
      </c>
      <c r="B7897" s="87">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48.888888888888886</v>
      </c>
      <c r="N7897" s="12"/>
      <c r="O7897" s="12"/>
      <c r="P7897" s="12"/>
    </row>
    <row r="7898" spans="1:16" x14ac:dyDescent="0.25">
      <c r="A7898" s="35">
        <v>7897</v>
      </c>
      <c r="B7898" s="87">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48.888888888888886</v>
      </c>
      <c r="N7898" s="12"/>
      <c r="O7898" s="12"/>
      <c r="P7898" s="12"/>
    </row>
    <row r="7899" spans="1:16" x14ac:dyDescent="0.25">
      <c r="A7899" s="35">
        <v>7898</v>
      </c>
      <c r="B7899" s="87">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48.888888888888886</v>
      </c>
      <c r="N7899" s="12"/>
      <c r="O7899" s="12"/>
      <c r="P7899" s="12"/>
    </row>
    <row r="7900" spans="1:16" x14ac:dyDescent="0.25">
      <c r="A7900" s="35">
        <v>7899</v>
      </c>
      <c r="B7900" s="87">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48.888888888888886</v>
      </c>
      <c r="N7900" s="12"/>
      <c r="O7900" s="12"/>
      <c r="P7900" s="12"/>
    </row>
    <row r="7901" spans="1:16" x14ac:dyDescent="0.25">
      <c r="A7901" s="35">
        <v>7900</v>
      </c>
      <c r="B7901" s="87">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48.888888888888886</v>
      </c>
      <c r="N7901" s="12"/>
      <c r="O7901" s="12"/>
      <c r="P7901" s="12"/>
    </row>
    <row r="7902" spans="1:16" x14ac:dyDescent="0.25">
      <c r="A7902" s="35">
        <v>7901</v>
      </c>
      <c r="B7902" s="87">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48.888888888888886</v>
      </c>
      <c r="N7902" s="12"/>
      <c r="O7902" s="12"/>
      <c r="P7902" s="12"/>
    </row>
    <row r="7903" spans="1:16" x14ac:dyDescent="0.25">
      <c r="A7903" s="35">
        <v>7902</v>
      </c>
      <c r="B7903" s="87">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48.888888888888886</v>
      </c>
      <c r="N7903" s="12"/>
      <c r="O7903" s="12"/>
      <c r="P7903" s="12"/>
    </row>
    <row r="7904" spans="1:16" x14ac:dyDescent="0.25">
      <c r="A7904" s="35">
        <v>7903</v>
      </c>
      <c r="B7904" s="87">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48.888888888888886</v>
      </c>
      <c r="N7904" s="12"/>
      <c r="O7904" s="12"/>
      <c r="P7904" s="12"/>
    </row>
    <row r="7905" spans="1:16" x14ac:dyDescent="0.25">
      <c r="A7905" s="35">
        <v>7904</v>
      </c>
      <c r="B7905" s="87">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28.333333333333332</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48.888888888888886</v>
      </c>
      <c r="N7905" s="12"/>
      <c r="O7905" s="12"/>
      <c r="P7905" s="12"/>
    </row>
    <row r="7906" spans="1:16" x14ac:dyDescent="0.25">
      <c r="A7906" s="35">
        <v>7905</v>
      </c>
      <c r="B7906" s="87">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28.333333333333332</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48.888888888888886</v>
      </c>
      <c r="N7906" s="12"/>
      <c r="O7906" s="12"/>
      <c r="P7906" s="12"/>
    </row>
    <row r="7907" spans="1:16" x14ac:dyDescent="0.25">
      <c r="A7907" s="35">
        <v>7906</v>
      </c>
      <c r="B7907" s="87">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28.333333333333332</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48.888888888888886</v>
      </c>
      <c r="N7907" s="12"/>
      <c r="O7907" s="12"/>
      <c r="P7907" s="12"/>
    </row>
    <row r="7908" spans="1:16" x14ac:dyDescent="0.25">
      <c r="A7908" s="35">
        <v>7907</v>
      </c>
      <c r="B7908" s="87">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28.333333333333332</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48.888888888888886</v>
      </c>
      <c r="N7908" s="12"/>
      <c r="O7908" s="12"/>
      <c r="P7908" s="12"/>
    </row>
    <row r="7909" spans="1:16" x14ac:dyDescent="0.25">
      <c r="A7909" s="35">
        <v>7908</v>
      </c>
      <c r="B7909" s="87">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28.333333333333332</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48.888888888888886</v>
      </c>
      <c r="N7909" s="12"/>
      <c r="O7909" s="12"/>
      <c r="P7909" s="12"/>
    </row>
    <row r="7910" spans="1:16" x14ac:dyDescent="0.25">
      <c r="A7910" s="35">
        <v>7909</v>
      </c>
      <c r="B7910" s="87">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28.333333333333332</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48.888888888888886</v>
      </c>
      <c r="N7910" s="12"/>
      <c r="O7910" s="12"/>
      <c r="P7910" s="12"/>
    </row>
    <row r="7911" spans="1:16" x14ac:dyDescent="0.25">
      <c r="A7911" s="35">
        <v>7910</v>
      </c>
      <c r="B7911" s="87">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28.333333333333332</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48.888888888888886</v>
      </c>
      <c r="N7911" s="12"/>
      <c r="O7911" s="12"/>
      <c r="P7911" s="12"/>
    </row>
    <row r="7912" spans="1:16" x14ac:dyDescent="0.25">
      <c r="A7912" s="35">
        <v>7911</v>
      </c>
      <c r="B7912" s="87">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19.444444444444443</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28.333333333333332</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48.888888888888886</v>
      </c>
      <c r="N7912" s="12"/>
      <c r="O7912" s="12"/>
      <c r="P7912" s="12"/>
    </row>
    <row r="7913" spans="1:16" x14ac:dyDescent="0.25">
      <c r="A7913" s="35">
        <v>7912</v>
      </c>
      <c r="B7913" s="87">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19.444444444444443</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28.333333333333332</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48.888888888888886</v>
      </c>
      <c r="N7913" s="12"/>
      <c r="O7913" s="12"/>
      <c r="P7913" s="12"/>
    </row>
    <row r="7914" spans="1:16" x14ac:dyDescent="0.25">
      <c r="A7914" s="35">
        <v>7913</v>
      </c>
      <c r="B7914" s="87">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19.444444444444443</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28.333333333333332</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48.888888888888886</v>
      </c>
      <c r="N7914" s="12"/>
      <c r="O7914" s="12"/>
      <c r="P7914" s="12"/>
    </row>
    <row r="7915" spans="1:16" x14ac:dyDescent="0.25">
      <c r="A7915" s="35">
        <v>7914</v>
      </c>
      <c r="B7915" s="87">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19.444444444444443</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48.888888888888886</v>
      </c>
      <c r="N7915" s="12"/>
      <c r="O7915" s="12"/>
      <c r="P7915" s="12"/>
    </row>
    <row r="7916" spans="1:16" x14ac:dyDescent="0.25">
      <c r="A7916" s="35">
        <v>7915</v>
      </c>
      <c r="B7916" s="87">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19.444444444444443</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48.888888888888886</v>
      </c>
      <c r="N7916" s="12"/>
      <c r="O7916" s="12"/>
      <c r="P7916" s="12"/>
    </row>
    <row r="7917" spans="1:16" x14ac:dyDescent="0.25">
      <c r="A7917" s="35">
        <v>7916</v>
      </c>
      <c r="B7917" s="87">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19.444444444444443</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48.888888888888886</v>
      </c>
      <c r="N7917" s="12"/>
      <c r="O7917" s="12"/>
      <c r="P7917" s="12"/>
    </row>
    <row r="7918" spans="1:16" x14ac:dyDescent="0.25">
      <c r="A7918" s="35">
        <v>7917</v>
      </c>
      <c r="B7918" s="87">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48.888888888888886</v>
      </c>
      <c r="N7918" s="12"/>
      <c r="O7918" s="12"/>
      <c r="P7918" s="12"/>
    </row>
    <row r="7919" spans="1:16" x14ac:dyDescent="0.25">
      <c r="A7919" s="35">
        <v>7918</v>
      </c>
      <c r="B7919" s="87">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48.888888888888886</v>
      </c>
      <c r="N7919" s="12"/>
      <c r="O7919" s="12"/>
      <c r="P7919" s="12"/>
    </row>
    <row r="7920" spans="1:16" x14ac:dyDescent="0.25">
      <c r="A7920" s="35">
        <v>7919</v>
      </c>
      <c r="B7920" s="87">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48.888888888888886</v>
      </c>
      <c r="N7920" s="12"/>
      <c r="O7920" s="12"/>
      <c r="P7920" s="12"/>
    </row>
    <row r="7921" spans="1:16" x14ac:dyDescent="0.25">
      <c r="A7921" s="35">
        <v>7920</v>
      </c>
      <c r="B7921" s="87">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48.888888888888886</v>
      </c>
      <c r="N7921" s="12"/>
      <c r="O7921" s="12"/>
      <c r="P7921" s="12"/>
    </row>
    <row r="7922" spans="1:16" x14ac:dyDescent="0.25">
      <c r="A7922" s="35">
        <v>7921</v>
      </c>
      <c r="B7922" s="87">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48.888888888888886</v>
      </c>
      <c r="N7922" s="12"/>
      <c r="O7922" s="12"/>
      <c r="P7922" s="12"/>
    </row>
    <row r="7923" spans="1:16" x14ac:dyDescent="0.25">
      <c r="A7923" s="35">
        <v>7922</v>
      </c>
      <c r="B7923" s="87">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48.888888888888886</v>
      </c>
      <c r="N7923" s="12"/>
      <c r="O7923" s="12"/>
      <c r="P7923" s="12"/>
    </row>
    <row r="7924" spans="1:16" x14ac:dyDescent="0.25">
      <c r="A7924" s="35">
        <v>7923</v>
      </c>
      <c r="B7924" s="87">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48.888888888888886</v>
      </c>
      <c r="N7924" s="12"/>
      <c r="O7924" s="12"/>
      <c r="P7924" s="12"/>
    </row>
    <row r="7925" spans="1:16" x14ac:dyDescent="0.25">
      <c r="A7925" s="35">
        <v>7924</v>
      </c>
      <c r="B7925" s="87">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48.888888888888886</v>
      </c>
      <c r="N7925" s="12"/>
      <c r="O7925" s="12"/>
      <c r="P7925" s="12"/>
    </row>
    <row r="7926" spans="1:16" x14ac:dyDescent="0.25">
      <c r="A7926" s="35">
        <v>7925</v>
      </c>
      <c r="B7926" s="87">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48.888888888888886</v>
      </c>
      <c r="N7926" s="12"/>
      <c r="O7926" s="12"/>
      <c r="P7926" s="12"/>
    </row>
    <row r="7927" spans="1:16" x14ac:dyDescent="0.25">
      <c r="A7927" s="35">
        <v>7926</v>
      </c>
      <c r="B7927" s="87">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48.888888888888886</v>
      </c>
      <c r="N7927" s="12"/>
      <c r="O7927" s="12"/>
      <c r="P7927" s="12"/>
    </row>
    <row r="7928" spans="1:16" x14ac:dyDescent="0.25">
      <c r="A7928" s="35">
        <v>7927</v>
      </c>
      <c r="B7928" s="87">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48.888888888888886</v>
      </c>
      <c r="N7928" s="12"/>
      <c r="O7928" s="12"/>
      <c r="P7928" s="12"/>
    </row>
    <row r="7929" spans="1:16" x14ac:dyDescent="0.25">
      <c r="A7929" s="35">
        <v>7928</v>
      </c>
      <c r="B7929" s="87">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28.333333333333332</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48.888888888888886</v>
      </c>
      <c r="N7929" s="12"/>
      <c r="O7929" s="12"/>
      <c r="P7929" s="12"/>
    </row>
    <row r="7930" spans="1:16" x14ac:dyDescent="0.25">
      <c r="A7930" s="35">
        <v>7929</v>
      </c>
      <c r="B7930" s="87">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28.333333333333332</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48.888888888888886</v>
      </c>
      <c r="N7930" s="12"/>
      <c r="O7930" s="12"/>
      <c r="P7930" s="12"/>
    </row>
    <row r="7931" spans="1:16" x14ac:dyDescent="0.25">
      <c r="A7931" s="35">
        <v>7930</v>
      </c>
      <c r="B7931" s="87">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28.333333333333332</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48.888888888888886</v>
      </c>
      <c r="N7931" s="12"/>
      <c r="O7931" s="12"/>
      <c r="P7931" s="12"/>
    </row>
    <row r="7932" spans="1:16" x14ac:dyDescent="0.25">
      <c r="A7932" s="35">
        <v>7931</v>
      </c>
      <c r="B7932" s="87">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28.333333333333332</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48.888888888888886</v>
      </c>
      <c r="N7932" s="12"/>
      <c r="O7932" s="12"/>
      <c r="P7932" s="12"/>
    </row>
    <row r="7933" spans="1:16" x14ac:dyDescent="0.25">
      <c r="A7933" s="35">
        <v>7932</v>
      </c>
      <c r="B7933" s="87">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28.333333333333332</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48.888888888888886</v>
      </c>
      <c r="N7933" s="12"/>
      <c r="O7933" s="12"/>
      <c r="P7933" s="12"/>
    </row>
    <row r="7934" spans="1:16" x14ac:dyDescent="0.25">
      <c r="A7934" s="35">
        <v>7933</v>
      </c>
      <c r="B7934" s="87">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28.333333333333332</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48.888888888888886</v>
      </c>
      <c r="N7934" s="12"/>
      <c r="O7934" s="12"/>
      <c r="P7934" s="12"/>
    </row>
    <row r="7935" spans="1:16" x14ac:dyDescent="0.25">
      <c r="A7935" s="35">
        <v>7934</v>
      </c>
      <c r="B7935" s="87">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28.333333333333332</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48.888888888888886</v>
      </c>
      <c r="N7935" s="12"/>
      <c r="O7935" s="12"/>
      <c r="P7935" s="12"/>
    </row>
    <row r="7936" spans="1:16" x14ac:dyDescent="0.25">
      <c r="A7936" s="35">
        <v>7935</v>
      </c>
      <c r="B7936" s="87">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19.444444444444443</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28.333333333333332</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48.888888888888886</v>
      </c>
      <c r="N7936" s="12"/>
      <c r="O7936" s="12"/>
      <c r="P7936" s="12"/>
    </row>
    <row r="7937" spans="1:16" x14ac:dyDescent="0.25">
      <c r="A7937" s="35">
        <v>7936</v>
      </c>
      <c r="B7937" s="87">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19.444444444444443</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28.333333333333332</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48.888888888888886</v>
      </c>
      <c r="N7937" s="12"/>
      <c r="O7937" s="12"/>
      <c r="P7937" s="12"/>
    </row>
    <row r="7938" spans="1:16" x14ac:dyDescent="0.25">
      <c r="A7938" s="35">
        <v>7937</v>
      </c>
      <c r="B7938" s="87">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19.444444444444443</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28.333333333333332</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48.888888888888886</v>
      </c>
      <c r="N7938" s="12"/>
      <c r="O7938" s="12"/>
      <c r="P7938" s="12"/>
    </row>
    <row r="7939" spans="1:16" x14ac:dyDescent="0.25">
      <c r="A7939" s="35">
        <v>7938</v>
      </c>
      <c r="B7939" s="87">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19.444444444444443</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48.888888888888886</v>
      </c>
      <c r="N7939" s="12"/>
      <c r="O7939" s="12"/>
      <c r="P7939" s="12"/>
    </row>
    <row r="7940" spans="1:16" x14ac:dyDescent="0.25">
      <c r="A7940" s="35">
        <v>7939</v>
      </c>
      <c r="B7940" s="87">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19.444444444444443</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48.888888888888886</v>
      </c>
      <c r="N7940" s="12"/>
      <c r="O7940" s="12"/>
      <c r="P7940" s="12"/>
    </row>
    <row r="7941" spans="1:16" x14ac:dyDescent="0.25">
      <c r="A7941" s="35">
        <v>7940</v>
      </c>
      <c r="B7941" s="87">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19.444444444444443</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48.888888888888886</v>
      </c>
      <c r="N7941" s="12"/>
      <c r="O7941" s="12"/>
      <c r="P7941" s="12"/>
    </row>
    <row r="7942" spans="1:16" x14ac:dyDescent="0.25">
      <c r="A7942" s="35">
        <v>7941</v>
      </c>
      <c r="B7942" s="87">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48.888888888888886</v>
      </c>
      <c r="N7942" s="12"/>
      <c r="O7942" s="12"/>
      <c r="P7942" s="12"/>
    </row>
    <row r="7943" spans="1:16" x14ac:dyDescent="0.25">
      <c r="A7943" s="35">
        <v>7942</v>
      </c>
      <c r="B7943" s="87">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48.888888888888886</v>
      </c>
      <c r="N7943" s="12"/>
      <c r="O7943" s="12"/>
      <c r="P7943" s="12"/>
    </row>
    <row r="7944" spans="1:16" x14ac:dyDescent="0.25">
      <c r="A7944" s="35">
        <v>7943</v>
      </c>
      <c r="B7944" s="87">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48.888888888888886</v>
      </c>
      <c r="N7944" s="12"/>
      <c r="O7944" s="12"/>
      <c r="P7944" s="12"/>
    </row>
    <row r="7945" spans="1:16" x14ac:dyDescent="0.25">
      <c r="A7945" s="35">
        <v>7944</v>
      </c>
      <c r="B7945" s="87">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48.888888888888886</v>
      </c>
      <c r="N7945" s="12"/>
      <c r="O7945" s="12"/>
      <c r="P7945" s="12"/>
    </row>
    <row r="7946" spans="1:16" x14ac:dyDescent="0.25">
      <c r="A7946" s="35">
        <v>7945</v>
      </c>
      <c r="B7946" s="87">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48.888888888888886</v>
      </c>
      <c r="N7946" s="12"/>
      <c r="O7946" s="12"/>
      <c r="P7946" s="12"/>
    </row>
    <row r="7947" spans="1:16" x14ac:dyDescent="0.25">
      <c r="A7947" s="35">
        <v>7946</v>
      </c>
      <c r="B7947" s="87">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48.888888888888886</v>
      </c>
      <c r="N7947" s="12"/>
      <c r="O7947" s="12"/>
      <c r="P7947" s="12"/>
    </row>
    <row r="7948" spans="1:16" x14ac:dyDescent="0.25">
      <c r="A7948" s="35">
        <v>7947</v>
      </c>
      <c r="B7948" s="87">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48.888888888888886</v>
      </c>
      <c r="N7948" s="12"/>
      <c r="O7948" s="12"/>
      <c r="P7948" s="12"/>
    </row>
    <row r="7949" spans="1:16" x14ac:dyDescent="0.25">
      <c r="A7949" s="35">
        <v>7948</v>
      </c>
      <c r="B7949" s="87">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48.888888888888886</v>
      </c>
      <c r="N7949" s="12"/>
      <c r="O7949" s="12"/>
      <c r="P7949" s="12"/>
    </row>
    <row r="7950" spans="1:16" x14ac:dyDescent="0.25">
      <c r="A7950" s="35">
        <v>7949</v>
      </c>
      <c r="B7950" s="87">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48.888888888888886</v>
      </c>
      <c r="N7950" s="12"/>
      <c r="O7950" s="12"/>
      <c r="P7950" s="12"/>
    </row>
    <row r="7951" spans="1:16" x14ac:dyDescent="0.25">
      <c r="A7951" s="35">
        <v>7950</v>
      </c>
      <c r="B7951" s="87">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48.888888888888886</v>
      </c>
      <c r="N7951" s="12"/>
      <c r="O7951" s="12"/>
      <c r="P7951" s="12"/>
    </row>
    <row r="7952" spans="1:16" x14ac:dyDescent="0.25">
      <c r="A7952" s="35">
        <v>7951</v>
      </c>
      <c r="B7952" s="87">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48.888888888888886</v>
      </c>
      <c r="N7952" s="12"/>
      <c r="O7952" s="12"/>
      <c r="P7952" s="12"/>
    </row>
    <row r="7953" spans="1:16" x14ac:dyDescent="0.25">
      <c r="A7953" s="35">
        <v>7952</v>
      </c>
      <c r="B7953" s="87">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28.333333333333332</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48.888888888888886</v>
      </c>
      <c r="N7953" s="12"/>
      <c r="O7953" s="12"/>
      <c r="P7953" s="12"/>
    </row>
    <row r="7954" spans="1:16" x14ac:dyDescent="0.25">
      <c r="A7954" s="35">
        <v>7953</v>
      </c>
      <c r="B7954" s="87">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28.333333333333332</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48.888888888888886</v>
      </c>
      <c r="N7954" s="12"/>
      <c r="O7954" s="12"/>
      <c r="P7954" s="12"/>
    </row>
    <row r="7955" spans="1:16" x14ac:dyDescent="0.25">
      <c r="A7955" s="35">
        <v>7954</v>
      </c>
      <c r="B7955" s="87">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28.333333333333332</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48.888888888888886</v>
      </c>
      <c r="N7955" s="12"/>
      <c r="O7955" s="12"/>
      <c r="P7955" s="12"/>
    </row>
    <row r="7956" spans="1:16" x14ac:dyDescent="0.25">
      <c r="A7956" s="35">
        <v>7955</v>
      </c>
      <c r="B7956" s="87">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28.333333333333332</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48.888888888888886</v>
      </c>
      <c r="N7956" s="12"/>
      <c r="O7956" s="12"/>
      <c r="P7956" s="12"/>
    </row>
    <row r="7957" spans="1:16" x14ac:dyDescent="0.25">
      <c r="A7957" s="35">
        <v>7956</v>
      </c>
      <c r="B7957" s="87">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28.333333333333332</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48.888888888888886</v>
      </c>
      <c r="N7957" s="12"/>
      <c r="O7957" s="12"/>
      <c r="P7957" s="12"/>
    </row>
    <row r="7958" spans="1:16" x14ac:dyDescent="0.25">
      <c r="A7958" s="35">
        <v>7957</v>
      </c>
      <c r="B7958" s="87">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28.333333333333332</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48.888888888888886</v>
      </c>
      <c r="N7958" s="12"/>
      <c r="O7958" s="12"/>
      <c r="P7958" s="12"/>
    </row>
    <row r="7959" spans="1:16" x14ac:dyDescent="0.25">
      <c r="A7959" s="35">
        <v>7958</v>
      </c>
      <c r="B7959" s="87">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28.333333333333332</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48.888888888888886</v>
      </c>
      <c r="N7959" s="12"/>
      <c r="O7959" s="12"/>
      <c r="P7959" s="12"/>
    </row>
    <row r="7960" spans="1:16" x14ac:dyDescent="0.25">
      <c r="A7960" s="35">
        <v>7959</v>
      </c>
      <c r="B7960" s="87">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19.444444444444443</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28.333333333333332</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48.888888888888886</v>
      </c>
      <c r="N7960" s="12"/>
      <c r="O7960" s="12"/>
      <c r="P7960" s="12"/>
    </row>
    <row r="7961" spans="1:16" x14ac:dyDescent="0.25">
      <c r="A7961" s="35">
        <v>7960</v>
      </c>
      <c r="B7961" s="87">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19.444444444444443</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28.333333333333332</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48.888888888888886</v>
      </c>
      <c r="N7961" s="12"/>
      <c r="O7961" s="12"/>
      <c r="P7961" s="12"/>
    </row>
    <row r="7962" spans="1:16" x14ac:dyDescent="0.25">
      <c r="A7962" s="35">
        <v>7961</v>
      </c>
      <c r="B7962" s="87">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19.444444444444443</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28.333333333333332</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48.888888888888886</v>
      </c>
      <c r="N7962" s="12"/>
      <c r="O7962" s="12"/>
      <c r="P7962" s="12"/>
    </row>
    <row r="7963" spans="1:16" x14ac:dyDescent="0.25">
      <c r="A7963" s="35">
        <v>7962</v>
      </c>
      <c r="B7963" s="87">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19.444444444444443</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48.888888888888886</v>
      </c>
      <c r="N7963" s="12"/>
      <c r="O7963" s="12"/>
      <c r="P7963" s="12"/>
    </row>
    <row r="7964" spans="1:16" x14ac:dyDescent="0.25">
      <c r="A7964" s="35">
        <v>7963</v>
      </c>
      <c r="B7964" s="87">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19.444444444444443</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48.888888888888886</v>
      </c>
      <c r="N7964" s="12"/>
      <c r="O7964" s="12"/>
      <c r="P7964" s="12"/>
    </row>
    <row r="7965" spans="1:16" x14ac:dyDescent="0.25">
      <c r="A7965" s="35">
        <v>7964</v>
      </c>
      <c r="B7965" s="87">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19.444444444444443</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48.888888888888886</v>
      </c>
      <c r="N7965" s="12"/>
      <c r="O7965" s="12"/>
      <c r="P7965" s="12"/>
    </row>
    <row r="7966" spans="1:16" x14ac:dyDescent="0.25">
      <c r="A7966" s="35">
        <v>7965</v>
      </c>
      <c r="B7966" s="87">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48.888888888888886</v>
      </c>
      <c r="N7966" s="12"/>
      <c r="O7966" s="12"/>
      <c r="P7966" s="12"/>
    </row>
    <row r="7967" spans="1:16" x14ac:dyDescent="0.25">
      <c r="A7967" s="35">
        <v>7966</v>
      </c>
      <c r="B7967" s="87">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48.888888888888886</v>
      </c>
      <c r="N7967" s="12"/>
      <c r="O7967" s="12"/>
      <c r="P7967" s="12"/>
    </row>
    <row r="7968" spans="1:16" x14ac:dyDescent="0.25">
      <c r="A7968" s="35">
        <v>7967</v>
      </c>
      <c r="B7968" s="87">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48.888888888888886</v>
      </c>
      <c r="N7968" s="12"/>
      <c r="O7968" s="12"/>
      <c r="P7968" s="12"/>
    </row>
    <row r="7969" spans="1:16" x14ac:dyDescent="0.25">
      <c r="A7969" s="35">
        <v>7968</v>
      </c>
      <c r="B7969" s="87">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48.888888888888886</v>
      </c>
      <c r="N7969" s="12"/>
      <c r="O7969" s="12"/>
      <c r="P7969" s="12"/>
    </row>
    <row r="7970" spans="1:16" x14ac:dyDescent="0.25">
      <c r="A7970" s="35">
        <v>7969</v>
      </c>
      <c r="B7970" s="87">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48.888888888888886</v>
      </c>
      <c r="N7970" s="12"/>
      <c r="O7970" s="12"/>
      <c r="P7970" s="12"/>
    </row>
    <row r="7971" spans="1:16" x14ac:dyDescent="0.25">
      <c r="A7971" s="35">
        <v>7970</v>
      </c>
      <c r="B7971" s="87">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48.888888888888886</v>
      </c>
      <c r="N7971" s="12"/>
      <c r="O7971" s="12"/>
      <c r="P7971" s="12"/>
    </row>
    <row r="7972" spans="1:16" x14ac:dyDescent="0.25">
      <c r="A7972" s="35">
        <v>7971</v>
      </c>
      <c r="B7972" s="87">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48.888888888888886</v>
      </c>
      <c r="N7972" s="12"/>
      <c r="O7972" s="12"/>
      <c r="P7972" s="12"/>
    </row>
    <row r="7973" spans="1:16" x14ac:dyDescent="0.25">
      <c r="A7973" s="35">
        <v>7972</v>
      </c>
      <c r="B7973" s="87">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48.888888888888886</v>
      </c>
      <c r="N7973" s="12"/>
      <c r="O7973" s="12"/>
      <c r="P7973" s="12"/>
    </row>
    <row r="7974" spans="1:16" x14ac:dyDescent="0.25">
      <c r="A7974" s="35">
        <v>7973</v>
      </c>
      <c r="B7974" s="87">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48.888888888888886</v>
      </c>
      <c r="N7974" s="12"/>
      <c r="O7974" s="12"/>
      <c r="P7974" s="12"/>
    </row>
    <row r="7975" spans="1:16" x14ac:dyDescent="0.25">
      <c r="A7975" s="35">
        <v>7974</v>
      </c>
      <c r="B7975" s="87">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48.888888888888886</v>
      </c>
      <c r="N7975" s="12"/>
      <c r="O7975" s="12"/>
      <c r="P7975" s="12"/>
    </row>
    <row r="7976" spans="1:16" x14ac:dyDescent="0.25">
      <c r="A7976" s="35">
        <v>7975</v>
      </c>
      <c r="B7976" s="87">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48.888888888888886</v>
      </c>
      <c r="N7976" s="12"/>
      <c r="O7976" s="12"/>
      <c r="P7976" s="12"/>
    </row>
    <row r="7977" spans="1:16" x14ac:dyDescent="0.25">
      <c r="A7977" s="35">
        <v>7976</v>
      </c>
      <c r="B7977" s="87">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28.333333333333332</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48.888888888888886</v>
      </c>
      <c r="N7977" s="12"/>
      <c r="O7977" s="12"/>
      <c r="P7977" s="12"/>
    </row>
    <row r="7978" spans="1:16" x14ac:dyDescent="0.25">
      <c r="A7978" s="35">
        <v>7977</v>
      </c>
      <c r="B7978" s="87">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28.333333333333332</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48.888888888888886</v>
      </c>
      <c r="N7978" s="12"/>
      <c r="O7978" s="12"/>
      <c r="P7978" s="12"/>
    </row>
    <row r="7979" spans="1:16" x14ac:dyDescent="0.25">
      <c r="A7979" s="35">
        <v>7978</v>
      </c>
      <c r="B7979" s="87">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28.333333333333332</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48.888888888888886</v>
      </c>
      <c r="N7979" s="12"/>
      <c r="O7979" s="12"/>
      <c r="P7979" s="12"/>
    </row>
    <row r="7980" spans="1:16" x14ac:dyDescent="0.25">
      <c r="A7980" s="35">
        <v>7979</v>
      </c>
      <c r="B7980" s="87">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28.333333333333332</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48.888888888888886</v>
      </c>
      <c r="N7980" s="12"/>
      <c r="O7980" s="12"/>
      <c r="P7980" s="12"/>
    </row>
    <row r="7981" spans="1:16" x14ac:dyDescent="0.25">
      <c r="A7981" s="35">
        <v>7980</v>
      </c>
      <c r="B7981" s="87">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28.333333333333332</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48.888888888888886</v>
      </c>
      <c r="N7981" s="12"/>
      <c r="O7981" s="12"/>
      <c r="P7981" s="12"/>
    </row>
    <row r="7982" spans="1:16" x14ac:dyDescent="0.25">
      <c r="A7982" s="35">
        <v>7981</v>
      </c>
      <c r="B7982" s="87">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28.333333333333332</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48.888888888888886</v>
      </c>
      <c r="N7982" s="12"/>
      <c r="O7982" s="12"/>
      <c r="P7982" s="12"/>
    </row>
    <row r="7983" spans="1:16" x14ac:dyDescent="0.25">
      <c r="A7983" s="35">
        <v>7982</v>
      </c>
      <c r="B7983" s="87">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28.333333333333332</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48.888888888888886</v>
      </c>
      <c r="N7983" s="12"/>
      <c r="O7983" s="12"/>
      <c r="P7983" s="12"/>
    </row>
    <row r="7984" spans="1:16" x14ac:dyDescent="0.25">
      <c r="A7984" s="35">
        <v>7983</v>
      </c>
      <c r="B7984" s="87">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19.444444444444443</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28.333333333333332</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48.888888888888886</v>
      </c>
      <c r="N7984" s="12"/>
      <c r="O7984" s="12"/>
      <c r="P7984" s="12"/>
    </row>
    <row r="7985" spans="1:16" x14ac:dyDescent="0.25">
      <c r="A7985" s="35">
        <v>7984</v>
      </c>
      <c r="B7985" s="87">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19.444444444444443</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28.333333333333332</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48.888888888888886</v>
      </c>
      <c r="N7985" s="12"/>
      <c r="O7985" s="12"/>
      <c r="P7985" s="12"/>
    </row>
    <row r="7986" spans="1:16" x14ac:dyDescent="0.25">
      <c r="A7986" s="35">
        <v>7985</v>
      </c>
      <c r="B7986" s="87">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19.444444444444443</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28.333333333333332</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48.888888888888886</v>
      </c>
      <c r="N7986" s="12"/>
      <c r="O7986" s="12"/>
      <c r="P7986" s="12"/>
    </row>
    <row r="7987" spans="1:16" x14ac:dyDescent="0.25">
      <c r="A7987" s="35">
        <v>7986</v>
      </c>
      <c r="B7987" s="87">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19.444444444444443</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48.888888888888886</v>
      </c>
      <c r="N7987" s="12"/>
      <c r="O7987" s="12"/>
      <c r="P7987" s="12"/>
    </row>
    <row r="7988" spans="1:16" x14ac:dyDescent="0.25">
      <c r="A7988" s="35">
        <v>7987</v>
      </c>
      <c r="B7988" s="87">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19.444444444444443</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48.888888888888886</v>
      </c>
      <c r="N7988" s="12"/>
      <c r="O7988" s="12"/>
      <c r="P7988" s="12"/>
    </row>
    <row r="7989" spans="1:16" x14ac:dyDescent="0.25">
      <c r="A7989" s="35">
        <v>7988</v>
      </c>
      <c r="B7989" s="87">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19.444444444444443</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48.888888888888886</v>
      </c>
      <c r="N7989" s="12"/>
      <c r="O7989" s="12"/>
      <c r="P7989" s="12"/>
    </row>
    <row r="7990" spans="1:16" x14ac:dyDescent="0.25">
      <c r="A7990" s="35">
        <v>7989</v>
      </c>
      <c r="B7990" s="87">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48.888888888888886</v>
      </c>
      <c r="N7990" s="12"/>
      <c r="O7990" s="12"/>
      <c r="P7990" s="12"/>
    </row>
    <row r="7991" spans="1:16" x14ac:dyDescent="0.25">
      <c r="A7991" s="35">
        <v>7990</v>
      </c>
      <c r="B7991" s="87">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48.888888888888886</v>
      </c>
      <c r="N7991" s="12"/>
      <c r="O7991" s="12"/>
      <c r="P7991" s="12"/>
    </row>
    <row r="7992" spans="1:16" x14ac:dyDescent="0.25">
      <c r="A7992" s="35">
        <v>7991</v>
      </c>
      <c r="B7992" s="87">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48.888888888888886</v>
      </c>
      <c r="N7992" s="12"/>
      <c r="O7992" s="12"/>
      <c r="P7992" s="12"/>
    </row>
    <row r="7993" spans="1:16" x14ac:dyDescent="0.25">
      <c r="A7993" s="35">
        <v>7992</v>
      </c>
      <c r="B7993" s="87">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48.888888888888886</v>
      </c>
      <c r="N7993" s="12"/>
      <c r="O7993" s="12"/>
      <c r="P7993" s="12"/>
    </row>
    <row r="7994" spans="1:16" x14ac:dyDescent="0.25">
      <c r="A7994" s="35">
        <v>7993</v>
      </c>
      <c r="B7994" s="87">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48.888888888888886</v>
      </c>
      <c r="N7994" s="12"/>
      <c r="O7994" s="12"/>
      <c r="P7994" s="12"/>
    </row>
    <row r="7995" spans="1:16" x14ac:dyDescent="0.25">
      <c r="A7995" s="35">
        <v>7994</v>
      </c>
      <c r="B7995" s="87">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48.888888888888886</v>
      </c>
      <c r="N7995" s="12"/>
      <c r="O7995" s="12"/>
      <c r="P7995" s="12"/>
    </row>
    <row r="7996" spans="1:16" x14ac:dyDescent="0.25">
      <c r="A7996" s="35">
        <v>7995</v>
      </c>
      <c r="B7996" s="87">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48.888888888888886</v>
      </c>
      <c r="N7996" s="12"/>
      <c r="O7996" s="12"/>
      <c r="P7996" s="12"/>
    </row>
    <row r="7997" spans="1:16" x14ac:dyDescent="0.25">
      <c r="A7997" s="35">
        <v>7996</v>
      </c>
      <c r="B7997" s="87">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48.888888888888886</v>
      </c>
      <c r="N7997" s="12"/>
      <c r="O7997" s="12"/>
      <c r="P7997" s="12"/>
    </row>
    <row r="7998" spans="1:16" x14ac:dyDescent="0.25">
      <c r="A7998" s="35">
        <v>7997</v>
      </c>
      <c r="B7998" s="87">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48.888888888888886</v>
      </c>
      <c r="N7998" s="12"/>
      <c r="O7998" s="12"/>
      <c r="P7998" s="12"/>
    </row>
    <row r="7999" spans="1:16" x14ac:dyDescent="0.25">
      <c r="A7999" s="35">
        <v>7998</v>
      </c>
      <c r="B7999" s="87">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48.888888888888886</v>
      </c>
      <c r="N7999" s="12"/>
      <c r="O7999" s="12"/>
      <c r="P7999" s="12"/>
    </row>
    <row r="8000" spans="1:16" x14ac:dyDescent="0.25">
      <c r="A8000" s="35">
        <v>7999</v>
      </c>
      <c r="B8000" s="87">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48.888888888888886</v>
      </c>
      <c r="N8000" s="12"/>
      <c r="O8000" s="12"/>
      <c r="P8000" s="12"/>
    </row>
    <row r="8001" spans="1:16" x14ac:dyDescent="0.25">
      <c r="A8001" s="35">
        <v>8000</v>
      </c>
      <c r="B8001" s="87">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28.333333333333332</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48.888888888888886</v>
      </c>
      <c r="N8001" s="12"/>
      <c r="O8001" s="12"/>
      <c r="P8001" s="12"/>
    </row>
    <row r="8002" spans="1:16" x14ac:dyDescent="0.25">
      <c r="A8002" s="35">
        <v>8001</v>
      </c>
      <c r="B8002" s="87">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28.333333333333332</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48.888888888888886</v>
      </c>
      <c r="N8002" s="12"/>
      <c r="O8002" s="12"/>
      <c r="P8002" s="12"/>
    </row>
    <row r="8003" spans="1:16" x14ac:dyDescent="0.25">
      <c r="A8003" s="35">
        <v>8002</v>
      </c>
      <c r="B8003" s="87">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28.333333333333332</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48.888888888888886</v>
      </c>
      <c r="N8003" s="12"/>
      <c r="O8003" s="12"/>
      <c r="P8003" s="12"/>
    </row>
    <row r="8004" spans="1:16" x14ac:dyDescent="0.25">
      <c r="A8004" s="35">
        <v>8003</v>
      </c>
      <c r="B8004" s="87">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28.333333333333332</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48.888888888888886</v>
      </c>
      <c r="N8004" s="12"/>
      <c r="O8004" s="12"/>
      <c r="P8004" s="12"/>
    </row>
    <row r="8005" spans="1:16" x14ac:dyDescent="0.25">
      <c r="A8005" s="35">
        <v>8004</v>
      </c>
      <c r="B8005" s="87">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28.333333333333332</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48.888888888888886</v>
      </c>
      <c r="N8005" s="12"/>
      <c r="O8005" s="12"/>
      <c r="P8005" s="12"/>
    </row>
    <row r="8006" spans="1:16" x14ac:dyDescent="0.25">
      <c r="A8006" s="35">
        <v>8005</v>
      </c>
      <c r="B8006" s="87">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28.333333333333332</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48.888888888888886</v>
      </c>
      <c r="N8006" s="12"/>
      <c r="O8006" s="12"/>
      <c r="P8006" s="12"/>
    </row>
    <row r="8007" spans="1:16" x14ac:dyDescent="0.25">
      <c r="A8007" s="35">
        <v>8006</v>
      </c>
      <c r="B8007" s="87">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28.333333333333332</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48.888888888888886</v>
      </c>
      <c r="N8007" s="12"/>
      <c r="O8007" s="12"/>
      <c r="P8007" s="12"/>
    </row>
    <row r="8008" spans="1:16" x14ac:dyDescent="0.25">
      <c r="A8008" s="35">
        <v>8007</v>
      </c>
      <c r="B8008" s="87">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19.444444444444443</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28.333333333333332</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48.888888888888886</v>
      </c>
      <c r="N8008" s="12"/>
      <c r="O8008" s="12"/>
      <c r="P8008" s="12"/>
    </row>
    <row r="8009" spans="1:16" x14ac:dyDescent="0.25">
      <c r="A8009" s="35">
        <v>8008</v>
      </c>
      <c r="B8009" s="87">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19.444444444444443</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28.333333333333332</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48.888888888888886</v>
      </c>
      <c r="N8009" s="12"/>
      <c r="O8009" s="12"/>
      <c r="P8009" s="12"/>
    </row>
    <row r="8010" spans="1:16" x14ac:dyDescent="0.25">
      <c r="A8010" s="35">
        <v>8009</v>
      </c>
      <c r="B8010" s="87">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19.444444444444443</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28.333333333333332</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48.888888888888886</v>
      </c>
      <c r="N8010" s="12"/>
      <c r="O8010" s="12"/>
      <c r="P8010" s="12"/>
    </row>
    <row r="8011" spans="1:16" x14ac:dyDescent="0.25">
      <c r="A8011" s="35">
        <v>8010</v>
      </c>
      <c r="B8011" s="87">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19.444444444444443</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48.888888888888886</v>
      </c>
      <c r="N8011" s="12"/>
      <c r="O8011" s="12"/>
      <c r="P8011" s="12"/>
    </row>
    <row r="8012" spans="1:16" x14ac:dyDescent="0.25">
      <c r="A8012" s="35">
        <v>8011</v>
      </c>
      <c r="B8012" s="87">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19.444444444444443</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48.888888888888886</v>
      </c>
      <c r="N8012" s="12"/>
      <c r="O8012" s="12"/>
      <c r="P8012" s="12"/>
    </row>
    <row r="8013" spans="1:16" x14ac:dyDescent="0.25">
      <c r="A8013" s="35">
        <v>8012</v>
      </c>
      <c r="B8013" s="87">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19.444444444444443</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48.888888888888886</v>
      </c>
      <c r="N8013" s="12"/>
      <c r="O8013" s="12"/>
      <c r="P8013" s="12"/>
    </row>
    <row r="8014" spans="1:16" x14ac:dyDescent="0.25">
      <c r="A8014" s="35">
        <v>8013</v>
      </c>
      <c r="B8014" s="87">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48.888888888888886</v>
      </c>
      <c r="N8014" s="12"/>
      <c r="O8014" s="12"/>
      <c r="P8014" s="12"/>
    </row>
    <row r="8015" spans="1:16" x14ac:dyDescent="0.25">
      <c r="A8015" s="35">
        <v>8014</v>
      </c>
      <c r="B8015" s="87">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48.888888888888886</v>
      </c>
      <c r="N8015" s="12"/>
      <c r="O8015" s="12"/>
      <c r="P8015" s="12"/>
    </row>
    <row r="8016" spans="1:16" x14ac:dyDescent="0.25">
      <c r="A8016" s="35">
        <v>8015</v>
      </c>
      <c r="B8016" s="87">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48.888888888888886</v>
      </c>
      <c r="N8016" s="12"/>
      <c r="O8016" s="12"/>
      <c r="P8016" s="12"/>
    </row>
    <row r="8017" spans="1:16" x14ac:dyDescent="0.25">
      <c r="A8017" s="35">
        <v>8016</v>
      </c>
      <c r="B8017" s="87">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48.888888888888886</v>
      </c>
      <c r="N8017" s="12"/>
      <c r="O8017" s="12"/>
      <c r="P8017" s="12"/>
    </row>
    <row r="8018" spans="1:16" x14ac:dyDescent="0.25">
      <c r="A8018" s="35">
        <v>8017</v>
      </c>
      <c r="B8018" s="87">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48.888888888888886</v>
      </c>
      <c r="N8018" s="12"/>
      <c r="O8018" s="12"/>
      <c r="P8018" s="12"/>
    </row>
    <row r="8019" spans="1:16" x14ac:dyDescent="0.25">
      <c r="A8019" s="35">
        <v>8018</v>
      </c>
      <c r="B8019" s="87">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48.888888888888886</v>
      </c>
      <c r="N8019" s="12"/>
      <c r="O8019" s="12"/>
      <c r="P8019" s="12"/>
    </row>
    <row r="8020" spans="1:16" x14ac:dyDescent="0.25">
      <c r="A8020" s="35">
        <v>8019</v>
      </c>
      <c r="B8020" s="87">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48.888888888888886</v>
      </c>
      <c r="N8020" s="12"/>
      <c r="O8020" s="12"/>
      <c r="P8020" s="12"/>
    </row>
    <row r="8021" spans="1:16" x14ac:dyDescent="0.25">
      <c r="A8021" s="35">
        <v>8020</v>
      </c>
      <c r="B8021" s="87">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48.888888888888886</v>
      </c>
      <c r="N8021" s="12"/>
      <c r="O8021" s="12"/>
      <c r="P8021" s="12"/>
    </row>
    <row r="8022" spans="1:16" x14ac:dyDescent="0.25">
      <c r="A8022" s="35">
        <v>8021</v>
      </c>
      <c r="B8022" s="87">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48.888888888888886</v>
      </c>
      <c r="N8022" s="12"/>
      <c r="O8022" s="12"/>
      <c r="P8022" s="12"/>
    </row>
    <row r="8023" spans="1:16" x14ac:dyDescent="0.25">
      <c r="A8023" s="35">
        <v>8022</v>
      </c>
      <c r="B8023" s="87">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48.888888888888886</v>
      </c>
      <c r="N8023" s="12"/>
      <c r="O8023" s="12"/>
      <c r="P8023" s="12"/>
    </row>
    <row r="8024" spans="1:16" x14ac:dyDescent="0.25">
      <c r="A8024" s="35">
        <v>8023</v>
      </c>
      <c r="B8024" s="87">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48.888888888888886</v>
      </c>
      <c r="N8024" s="12"/>
      <c r="O8024" s="12"/>
      <c r="P8024" s="12"/>
    </row>
    <row r="8025" spans="1:16" x14ac:dyDescent="0.25">
      <c r="A8025" s="35">
        <v>8024</v>
      </c>
      <c r="B8025" s="87">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28.333333333333332</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48.888888888888886</v>
      </c>
      <c r="N8025" s="12"/>
      <c r="O8025" s="12"/>
      <c r="P8025" s="12"/>
    </row>
    <row r="8026" spans="1:16" x14ac:dyDescent="0.25">
      <c r="A8026" s="35">
        <v>8025</v>
      </c>
      <c r="B8026" s="87">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28.333333333333332</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48.888888888888886</v>
      </c>
      <c r="N8026" s="12"/>
      <c r="O8026" s="12"/>
      <c r="P8026" s="12"/>
    </row>
    <row r="8027" spans="1:16" x14ac:dyDescent="0.25">
      <c r="A8027" s="35">
        <v>8026</v>
      </c>
      <c r="B8027" s="87">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28.333333333333332</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48.888888888888886</v>
      </c>
      <c r="N8027" s="12"/>
      <c r="O8027" s="12"/>
      <c r="P8027" s="12"/>
    </row>
    <row r="8028" spans="1:16" x14ac:dyDescent="0.25">
      <c r="A8028" s="35">
        <v>8027</v>
      </c>
      <c r="B8028" s="87">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28.333333333333332</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48.888888888888886</v>
      </c>
      <c r="N8028" s="12"/>
      <c r="O8028" s="12"/>
      <c r="P8028" s="12"/>
    </row>
    <row r="8029" spans="1:16" x14ac:dyDescent="0.25">
      <c r="A8029" s="35">
        <v>8028</v>
      </c>
      <c r="B8029" s="87">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28.333333333333332</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48.888888888888886</v>
      </c>
      <c r="N8029" s="12"/>
      <c r="O8029" s="12"/>
      <c r="P8029" s="12"/>
    </row>
    <row r="8030" spans="1:16" x14ac:dyDescent="0.25">
      <c r="A8030" s="35">
        <v>8029</v>
      </c>
      <c r="B8030" s="87">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28.333333333333332</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48.888888888888886</v>
      </c>
      <c r="N8030" s="12"/>
      <c r="O8030" s="12"/>
      <c r="P8030" s="12"/>
    </row>
    <row r="8031" spans="1:16" x14ac:dyDescent="0.25">
      <c r="A8031" s="35">
        <v>8030</v>
      </c>
      <c r="B8031" s="87">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28.333333333333332</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48.888888888888886</v>
      </c>
      <c r="N8031" s="12"/>
      <c r="O8031" s="12"/>
      <c r="P8031" s="12"/>
    </row>
    <row r="8032" spans="1:16" x14ac:dyDescent="0.25">
      <c r="A8032" s="35">
        <v>8031</v>
      </c>
      <c r="B8032" s="87">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19.444444444444443</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28.333333333333332</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48.888888888888886</v>
      </c>
      <c r="N8032" s="12"/>
      <c r="O8032" s="12"/>
      <c r="P8032" s="12"/>
    </row>
    <row r="8033" spans="1:16" x14ac:dyDescent="0.25">
      <c r="A8033" s="35">
        <v>8032</v>
      </c>
      <c r="B8033" s="87">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19.444444444444443</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28.333333333333332</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48.888888888888886</v>
      </c>
      <c r="N8033" s="12"/>
      <c r="O8033" s="12"/>
      <c r="P8033" s="12"/>
    </row>
    <row r="8034" spans="1:16" x14ac:dyDescent="0.25">
      <c r="A8034" s="35">
        <v>8033</v>
      </c>
      <c r="B8034" s="87">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19.444444444444443</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28.333333333333332</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48.888888888888886</v>
      </c>
      <c r="N8034" s="12"/>
      <c r="O8034" s="12"/>
      <c r="P8034" s="12"/>
    </row>
    <row r="8035" spans="1:16" x14ac:dyDescent="0.25">
      <c r="A8035" s="35">
        <v>8034</v>
      </c>
      <c r="B8035" s="87">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19.444444444444443</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48.888888888888886</v>
      </c>
      <c r="N8035" s="12"/>
      <c r="O8035" s="12"/>
      <c r="P8035" s="12"/>
    </row>
    <row r="8036" spans="1:16" x14ac:dyDescent="0.25">
      <c r="A8036" s="35">
        <v>8035</v>
      </c>
      <c r="B8036" s="87">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19.444444444444443</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48.888888888888886</v>
      </c>
      <c r="N8036" s="12"/>
      <c r="O8036" s="12"/>
      <c r="P8036" s="12"/>
    </row>
    <row r="8037" spans="1:16" x14ac:dyDescent="0.25">
      <c r="A8037" s="35">
        <v>8036</v>
      </c>
      <c r="B8037" s="87">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19.444444444444443</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48.888888888888886</v>
      </c>
      <c r="N8037" s="12"/>
      <c r="O8037" s="12"/>
      <c r="P8037" s="12"/>
    </row>
    <row r="8038" spans="1:16" x14ac:dyDescent="0.25">
      <c r="A8038" s="35">
        <v>8037</v>
      </c>
      <c r="B8038" s="87">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48.888888888888886</v>
      </c>
      <c r="N8038" s="12"/>
      <c r="O8038" s="12"/>
      <c r="P8038" s="12"/>
    </row>
    <row r="8039" spans="1:16" x14ac:dyDescent="0.25">
      <c r="A8039" s="35">
        <v>8038</v>
      </c>
      <c r="B8039" s="87">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48.888888888888886</v>
      </c>
      <c r="N8039" s="12"/>
      <c r="O8039" s="12"/>
      <c r="P8039" s="12"/>
    </row>
    <row r="8040" spans="1:16" x14ac:dyDescent="0.25">
      <c r="A8040" s="35">
        <v>8039</v>
      </c>
      <c r="B8040" s="87">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48.888888888888886</v>
      </c>
      <c r="N8040" s="12"/>
      <c r="O8040" s="12"/>
      <c r="P8040" s="12"/>
    </row>
    <row r="8041" spans="1:16" x14ac:dyDescent="0.25">
      <c r="A8041" s="35">
        <v>8040</v>
      </c>
      <c r="B8041" s="87">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48.888888888888886</v>
      </c>
      <c r="N8041" s="12"/>
      <c r="O8041" s="12"/>
      <c r="P8041" s="12"/>
    </row>
    <row r="8042" spans="1:16" x14ac:dyDescent="0.25">
      <c r="A8042" s="35">
        <v>8041</v>
      </c>
      <c r="B8042" s="87">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48.888888888888886</v>
      </c>
      <c r="N8042" s="12"/>
      <c r="O8042" s="12"/>
      <c r="P8042" s="12"/>
    </row>
    <row r="8043" spans="1:16" x14ac:dyDescent="0.25">
      <c r="A8043" s="35">
        <v>8042</v>
      </c>
      <c r="B8043" s="87">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48.888888888888886</v>
      </c>
      <c r="N8043" s="12"/>
      <c r="O8043" s="12"/>
      <c r="P8043" s="12"/>
    </row>
    <row r="8044" spans="1:16" x14ac:dyDescent="0.25">
      <c r="A8044" s="35">
        <v>8043</v>
      </c>
      <c r="B8044" s="87">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48.888888888888886</v>
      </c>
      <c r="N8044" s="12"/>
      <c r="O8044" s="12"/>
      <c r="P8044" s="12"/>
    </row>
    <row r="8045" spans="1:16" x14ac:dyDescent="0.25">
      <c r="A8045" s="35">
        <v>8044</v>
      </c>
      <c r="B8045" s="87">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48.888888888888886</v>
      </c>
      <c r="N8045" s="12"/>
      <c r="O8045" s="12"/>
      <c r="P8045" s="12"/>
    </row>
    <row r="8046" spans="1:16" x14ac:dyDescent="0.25">
      <c r="A8046" s="35">
        <v>8045</v>
      </c>
      <c r="B8046" s="87">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48.888888888888886</v>
      </c>
      <c r="N8046" s="12"/>
      <c r="O8046" s="12"/>
      <c r="P8046" s="12"/>
    </row>
    <row r="8047" spans="1:16" x14ac:dyDescent="0.25">
      <c r="A8047" s="35">
        <v>8046</v>
      </c>
      <c r="B8047" s="87">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48.888888888888886</v>
      </c>
      <c r="N8047" s="12"/>
      <c r="O8047" s="12"/>
      <c r="P8047" s="12"/>
    </row>
    <row r="8048" spans="1:16" x14ac:dyDescent="0.25">
      <c r="A8048" s="35">
        <v>8047</v>
      </c>
      <c r="B8048" s="87">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48.888888888888886</v>
      </c>
      <c r="N8048" s="12"/>
      <c r="O8048" s="12"/>
      <c r="P8048" s="12"/>
    </row>
    <row r="8049" spans="1:16" x14ac:dyDescent="0.25">
      <c r="A8049" s="35">
        <v>8048</v>
      </c>
      <c r="B8049" s="87">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28.333333333333332</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48.888888888888886</v>
      </c>
      <c r="N8049" s="12"/>
      <c r="O8049" s="12"/>
      <c r="P8049" s="12"/>
    </row>
    <row r="8050" spans="1:16" x14ac:dyDescent="0.25">
      <c r="A8050" s="35">
        <v>8049</v>
      </c>
      <c r="B8050" s="87">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28.333333333333332</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48.888888888888886</v>
      </c>
      <c r="N8050" s="12"/>
      <c r="O8050" s="12"/>
      <c r="P8050" s="12"/>
    </row>
    <row r="8051" spans="1:16" x14ac:dyDescent="0.25">
      <c r="A8051" s="35">
        <v>8050</v>
      </c>
      <c r="B8051" s="87">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28.333333333333332</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48.888888888888886</v>
      </c>
      <c r="N8051" s="12"/>
      <c r="O8051" s="12"/>
      <c r="P8051" s="12"/>
    </row>
    <row r="8052" spans="1:16" x14ac:dyDescent="0.25">
      <c r="A8052" s="35">
        <v>8051</v>
      </c>
      <c r="B8052" s="87">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28.333333333333332</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48.888888888888886</v>
      </c>
      <c r="N8052" s="12"/>
      <c r="O8052" s="12"/>
      <c r="P8052" s="12"/>
    </row>
    <row r="8053" spans="1:16" x14ac:dyDescent="0.25">
      <c r="A8053" s="35">
        <v>8052</v>
      </c>
      <c r="B8053" s="87">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28.333333333333332</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48.888888888888886</v>
      </c>
      <c r="N8053" s="12"/>
      <c r="O8053" s="12"/>
      <c r="P8053" s="12"/>
    </row>
    <row r="8054" spans="1:16" x14ac:dyDescent="0.25">
      <c r="A8054" s="35">
        <v>8053</v>
      </c>
      <c r="B8054" s="87">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28.333333333333332</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48.888888888888886</v>
      </c>
      <c r="N8054" s="12"/>
      <c r="O8054" s="12"/>
      <c r="P8054" s="12"/>
    </row>
    <row r="8055" spans="1:16" x14ac:dyDescent="0.25">
      <c r="A8055" s="35">
        <v>8054</v>
      </c>
      <c r="B8055" s="87">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28.333333333333332</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48.888888888888886</v>
      </c>
      <c r="N8055" s="12"/>
      <c r="O8055" s="12"/>
      <c r="P8055" s="12"/>
    </row>
    <row r="8056" spans="1:16" x14ac:dyDescent="0.25">
      <c r="A8056" s="35">
        <v>8055</v>
      </c>
      <c r="B8056" s="87">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19.444444444444443</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28.333333333333332</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48.888888888888886</v>
      </c>
      <c r="N8056" s="12"/>
      <c r="O8056" s="12"/>
      <c r="P8056" s="12"/>
    </row>
    <row r="8057" spans="1:16" x14ac:dyDescent="0.25">
      <c r="A8057" s="35">
        <v>8056</v>
      </c>
      <c r="B8057" s="87">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19.444444444444443</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28.333333333333332</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48.888888888888886</v>
      </c>
      <c r="N8057" s="12"/>
      <c r="O8057" s="12"/>
      <c r="P8057" s="12"/>
    </row>
    <row r="8058" spans="1:16" x14ac:dyDescent="0.25">
      <c r="A8058" s="35">
        <v>8057</v>
      </c>
      <c r="B8058" s="87">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19.444444444444443</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28.333333333333332</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48.888888888888886</v>
      </c>
      <c r="N8058" s="12"/>
      <c r="O8058" s="12"/>
      <c r="P8058" s="12"/>
    </row>
    <row r="8059" spans="1:16" x14ac:dyDescent="0.25">
      <c r="A8059" s="35">
        <v>8058</v>
      </c>
      <c r="B8059" s="87">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19.444444444444443</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48.888888888888886</v>
      </c>
      <c r="N8059" s="12"/>
      <c r="O8059" s="12"/>
      <c r="P8059" s="12"/>
    </row>
    <row r="8060" spans="1:16" x14ac:dyDescent="0.25">
      <c r="A8060" s="35">
        <v>8059</v>
      </c>
      <c r="B8060" s="87">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19.444444444444443</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48.888888888888886</v>
      </c>
      <c r="N8060" s="12"/>
      <c r="O8060" s="12"/>
      <c r="P8060" s="12"/>
    </row>
    <row r="8061" spans="1:16" x14ac:dyDescent="0.25">
      <c r="A8061" s="35">
        <v>8060</v>
      </c>
      <c r="B8061" s="87">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19.444444444444443</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48.888888888888886</v>
      </c>
      <c r="N8061" s="12"/>
      <c r="O8061" s="12"/>
      <c r="P8061" s="12"/>
    </row>
    <row r="8062" spans="1:16" x14ac:dyDescent="0.25">
      <c r="A8062" s="35">
        <v>8061</v>
      </c>
      <c r="B8062" s="87">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48.888888888888886</v>
      </c>
      <c r="N8062" s="12"/>
      <c r="O8062" s="12"/>
      <c r="P8062" s="12"/>
    </row>
    <row r="8063" spans="1:16" x14ac:dyDescent="0.25">
      <c r="A8063" s="35">
        <v>8062</v>
      </c>
      <c r="B8063" s="87">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48.888888888888886</v>
      </c>
      <c r="N8063" s="12"/>
      <c r="O8063" s="12"/>
      <c r="P8063" s="12"/>
    </row>
    <row r="8064" spans="1:16" x14ac:dyDescent="0.25">
      <c r="A8064" s="35">
        <v>8063</v>
      </c>
      <c r="B8064" s="87">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48.888888888888886</v>
      </c>
      <c r="N8064" s="12"/>
      <c r="O8064" s="12"/>
      <c r="P8064" s="12"/>
    </row>
    <row r="8065" spans="1:16" x14ac:dyDescent="0.25">
      <c r="A8065" s="35">
        <v>8064</v>
      </c>
      <c r="B8065" s="87">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48.888888888888886</v>
      </c>
      <c r="N8065" s="12"/>
      <c r="O8065" s="12"/>
      <c r="P8065" s="12"/>
    </row>
    <row r="8066" spans="1:16" x14ac:dyDescent="0.25">
      <c r="A8066" s="35">
        <v>8065</v>
      </c>
      <c r="B8066" s="87">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48.888888888888886</v>
      </c>
      <c r="N8066" s="12"/>
      <c r="O8066" s="12"/>
      <c r="P8066" s="12"/>
    </row>
    <row r="8067" spans="1:16" x14ac:dyDescent="0.25">
      <c r="A8067" s="35">
        <v>8066</v>
      </c>
      <c r="B8067" s="87">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48.888888888888886</v>
      </c>
      <c r="N8067" s="12"/>
      <c r="O8067" s="12"/>
      <c r="P8067" s="12"/>
    </row>
    <row r="8068" spans="1:16" x14ac:dyDescent="0.25">
      <c r="A8068" s="35">
        <v>8067</v>
      </c>
      <c r="B8068" s="87">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48.888888888888886</v>
      </c>
      <c r="N8068" s="12"/>
      <c r="O8068" s="12"/>
      <c r="P8068" s="12"/>
    </row>
    <row r="8069" spans="1:16" x14ac:dyDescent="0.25">
      <c r="A8069" s="35">
        <v>8068</v>
      </c>
      <c r="B8069" s="87">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48.888888888888886</v>
      </c>
      <c r="N8069" s="12"/>
      <c r="O8069" s="12"/>
      <c r="P8069" s="12"/>
    </row>
    <row r="8070" spans="1:16" x14ac:dyDescent="0.25">
      <c r="A8070" s="35">
        <v>8069</v>
      </c>
      <c r="B8070" s="87">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48.888888888888886</v>
      </c>
      <c r="N8070" s="12"/>
      <c r="O8070" s="12"/>
      <c r="P8070" s="12"/>
    </row>
    <row r="8071" spans="1:16" x14ac:dyDescent="0.25">
      <c r="A8071" s="35">
        <v>8070</v>
      </c>
      <c r="B8071" s="87">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48.888888888888886</v>
      </c>
      <c r="N8071" s="12"/>
      <c r="O8071" s="12"/>
      <c r="P8071" s="12"/>
    </row>
    <row r="8072" spans="1:16" x14ac:dyDescent="0.25">
      <c r="A8072" s="35">
        <v>8071</v>
      </c>
      <c r="B8072" s="87">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48.888888888888886</v>
      </c>
      <c r="N8072" s="12"/>
      <c r="O8072" s="12"/>
      <c r="P8072" s="12"/>
    </row>
    <row r="8073" spans="1:16" x14ac:dyDescent="0.25">
      <c r="A8073" s="35">
        <v>8072</v>
      </c>
      <c r="B8073" s="87">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28.333333333333332</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48.888888888888886</v>
      </c>
      <c r="N8073" s="12"/>
      <c r="O8073" s="12"/>
      <c r="P8073" s="12"/>
    </row>
    <row r="8074" spans="1:16" x14ac:dyDescent="0.25">
      <c r="A8074" s="35">
        <v>8073</v>
      </c>
      <c r="B8074" s="87">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28.333333333333332</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48.888888888888886</v>
      </c>
      <c r="N8074" s="12"/>
      <c r="O8074" s="12"/>
      <c r="P8074" s="12"/>
    </row>
    <row r="8075" spans="1:16" x14ac:dyDescent="0.25">
      <c r="A8075" s="35">
        <v>8074</v>
      </c>
      <c r="B8075" s="87">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28.333333333333332</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48.888888888888886</v>
      </c>
      <c r="N8075" s="12"/>
      <c r="O8075" s="12"/>
      <c r="P8075" s="12"/>
    </row>
    <row r="8076" spans="1:16" x14ac:dyDescent="0.25">
      <c r="A8076" s="35">
        <v>8075</v>
      </c>
      <c r="B8076" s="87">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28.333333333333332</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48.888888888888886</v>
      </c>
      <c r="N8076" s="12"/>
      <c r="O8076" s="12"/>
      <c r="P8076" s="12"/>
    </row>
    <row r="8077" spans="1:16" x14ac:dyDescent="0.25">
      <c r="A8077" s="35">
        <v>8076</v>
      </c>
      <c r="B8077" s="87">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28.333333333333332</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48.888888888888886</v>
      </c>
      <c r="N8077" s="12"/>
      <c r="O8077" s="12"/>
      <c r="P8077" s="12"/>
    </row>
    <row r="8078" spans="1:16" x14ac:dyDescent="0.25">
      <c r="A8078" s="35">
        <v>8077</v>
      </c>
      <c r="B8078" s="87">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28.333333333333332</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48.888888888888886</v>
      </c>
      <c r="N8078" s="12"/>
      <c r="O8078" s="12"/>
      <c r="P8078" s="12"/>
    </row>
    <row r="8079" spans="1:16" x14ac:dyDescent="0.25">
      <c r="A8079" s="35">
        <v>8078</v>
      </c>
      <c r="B8079" s="87">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28.333333333333332</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48.888888888888886</v>
      </c>
      <c r="N8079" s="12"/>
      <c r="O8079" s="12"/>
      <c r="P8079" s="12"/>
    </row>
    <row r="8080" spans="1:16" x14ac:dyDescent="0.25">
      <c r="A8080" s="35">
        <v>8079</v>
      </c>
      <c r="B8080" s="87">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19.444444444444443</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28.333333333333332</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48.888888888888886</v>
      </c>
      <c r="N8080" s="12"/>
      <c r="O8080" s="12"/>
      <c r="P8080" s="12"/>
    </row>
    <row r="8081" spans="1:16" x14ac:dyDescent="0.25">
      <c r="A8081" s="35">
        <v>8080</v>
      </c>
      <c r="B8081" s="87">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19.444444444444443</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28.333333333333332</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48.888888888888886</v>
      </c>
      <c r="N8081" s="12"/>
      <c r="O8081" s="12"/>
      <c r="P8081" s="12"/>
    </row>
    <row r="8082" spans="1:16" x14ac:dyDescent="0.25">
      <c r="A8082" s="35">
        <v>8081</v>
      </c>
      <c r="B8082" s="87">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19.444444444444443</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28.333333333333332</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48.888888888888886</v>
      </c>
      <c r="N8082" s="12"/>
      <c r="O8082" s="12"/>
      <c r="P8082" s="12"/>
    </row>
    <row r="8083" spans="1:16" x14ac:dyDescent="0.25">
      <c r="A8083" s="35">
        <v>8082</v>
      </c>
      <c r="B8083" s="87">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19.444444444444443</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48.888888888888886</v>
      </c>
      <c r="N8083" s="12"/>
      <c r="O8083" s="12"/>
      <c r="P8083" s="12"/>
    </row>
    <row r="8084" spans="1:16" x14ac:dyDescent="0.25">
      <c r="A8084" s="35">
        <v>8083</v>
      </c>
      <c r="B8084" s="87">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19.444444444444443</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48.888888888888886</v>
      </c>
      <c r="N8084" s="12"/>
      <c r="O8084" s="12"/>
      <c r="P8084" s="12"/>
    </row>
    <row r="8085" spans="1:16" x14ac:dyDescent="0.25">
      <c r="A8085" s="35">
        <v>8084</v>
      </c>
      <c r="B8085" s="87">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19.444444444444443</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48.888888888888886</v>
      </c>
      <c r="N8085" s="12"/>
      <c r="O8085" s="12"/>
      <c r="P8085" s="12"/>
    </row>
    <row r="8086" spans="1:16" x14ac:dyDescent="0.25">
      <c r="A8086" s="35">
        <v>8085</v>
      </c>
      <c r="B8086" s="87">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48.888888888888886</v>
      </c>
      <c r="N8086" s="12"/>
      <c r="O8086" s="12"/>
      <c r="P8086" s="12"/>
    </row>
    <row r="8087" spans="1:16" x14ac:dyDescent="0.25">
      <c r="A8087" s="35">
        <v>8086</v>
      </c>
      <c r="B8087" s="87">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48.888888888888886</v>
      </c>
      <c r="N8087" s="12"/>
      <c r="O8087" s="12"/>
      <c r="P8087" s="12"/>
    </row>
    <row r="8088" spans="1:16" x14ac:dyDescent="0.25">
      <c r="A8088" s="35">
        <v>8087</v>
      </c>
      <c r="B8088" s="87">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48.888888888888886</v>
      </c>
      <c r="N8088" s="12"/>
      <c r="O8088" s="12"/>
      <c r="P8088" s="12"/>
    </row>
    <row r="8089" spans="1:16" x14ac:dyDescent="0.25">
      <c r="A8089" s="35">
        <v>8088</v>
      </c>
      <c r="B8089" s="87">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48.888888888888886</v>
      </c>
      <c r="N8089" s="12"/>
      <c r="O8089" s="12"/>
      <c r="P8089" s="12"/>
    </row>
    <row r="8090" spans="1:16" x14ac:dyDescent="0.25">
      <c r="A8090" s="35">
        <v>8089</v>
      </c>
      <c r="B8090" s="87">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48.888888888888886</v>
      </c>
      <c r="N8090" s="12"/>
      <c r="O8090" s="12"/>
      <c r="P8090" s="12"/>
    </row>
    <row r="8091" spans="1:16" x14ac:dyDescent="0.25">
      <c r="A8091" s="35">
        <v>8090</v>
      </c>
      <c r="B8091" s="87">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48.888888888888886</v>
      </c>
      <c r="N8091" s="12"/>
      <c r="O8091" s="12"/>
      <c r="P8091" s="12"/>
    </row>
    <row r="8092" spans="1:16" x14ac:dyDescent="0.25">
      <c r="A8092" s="35">
        <v>8091</v>
      </c>
      <c r="B8092" s="87">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48.888888888888886</v>
      </c>
      <c r="N8092" s="12"/>
      <c r="O8092" s="12"/>
      <c r="P8092" s="12"/>
    </row>
    <row r="8093" spans="1:16" x14ac:dyDescent="0.25">
      <c r="A8093" s="35">
        <v>8092</v>
      </c>
      <c r="B8093" s="87">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48.888888888888886</v>
      </c>
      <c r="N8093" s="12"/>
      <c r="O8093" s="12"/>
      <c r="P8093" s="12"/>
    </row>
    <row r="8094" spans="1:16" x14ac:dyDescent="0.25">
      <c r="A8094" s="35">
        <v>8093</v>
      </c>
      <c r="B8094" s="87">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48.888888888888886</v>
      </c>
      <c r="N8094" s="12"/>
      <c r="O8094" s="12"/>
      <c r="P8094" s="12"/>
    </row>
    <row r="8095" spans="1:16" x14ac:dyDescent="0.25">
      <c r="A8095" s="35">
        <v>8094</v>
      </c>
      <c r="B8095" s="87">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48.888888888888886</v>
      </c>
      <c r="N8095" s="12"/>
      <c r="O8095" s="12"/>
      <c r="P8095" s="12"/>
    </row>
    <row r="8096" spans="1:16" x14ac:dyDescent="0.25">
      <c r="A8096" s="35">
        <v>8095</v>
      </c>
      <c r="B8096" s="87">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48.888888888888886</v>
      </c>
      <c r="N8096" s="12"/>
      <c r="O8096" s="12"/>
      <c r="P8096" s="12"/>
    </row>
    <row r="8097" spans="1:16" x14ac:dyDescent="0.25">
      <c r="A8097" s="35">
        <v>8096</v>
      </c>
      <c r="B8097" s="87">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28.333333333333332</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48.888888888888886</v>
      </c>
      <c r="N8097" s="12"/>
      <c r="O8097" s="12"/>
      <c r="P8097" s="12"/>
    </row>
    <row r="8098" spans="1:16" x14ac:dyDescent="0.25">
      <c r="A8098" s="35">
        <v>8097</v>
      </c>
      <c r="B8098" s="87">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28.333333333333332</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48.888888888888886</v>
      </c>
      <c r="N8098" s="12"/>
      <c r="O8098" s="12"/>
      <c r="P8098" s="12"/>
    </row>
    <row r="8099" spans="1:16" x14ac:dyDescent="0.25">
      <c r="A8099" s="35">
        <v>8098</v>
      </c>
      <c r="B8099" s="87">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28.333333333333332</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48.888888888888886</v>
      </c>
      <c r="N8099" s="12"/>
      <c r="O8099" s="12"/>
      <c r="P8099" s="12"/>
    </row>
    <row r="8100" spans="1:16" x14ac:dyDescent="0.25">
      <c r="A8100" s="35">
        <v>8099</v>
      </c>
      <c r="B8100" s="87">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28.333333333333332</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48.888888888888886</v>
      </c>
      <c r="N8100" s="12"/>
      <c r="O8100" s="12"/>
      <c r="P8100" s="12"/>
    </row>
    <row r="8101" spans="1:16" x14ac:dyDescent="0.25">
      <c r="A8101" s="35">
        <v>8100</v>
      </c>
      <c r="B8101" s="87">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28.333333333333332</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48.888888888888886</v>
      </c>
      <c r="N8101" s="12"/>
      <c r="O8101" s="12"/>
      <c r="P8101" s="12"/>
    </row>
    <row r="8102" spans="1:16" x14ac:dyDescent="0.25">
      <c r="A8102" s="35">
        <v>8101</v>
      </c>
      <c r="B8102" s="87">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28.333333333333332</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48.888888888888886</v>
      </c>
      <c r="N8102" s="12"/>
      <c r="O8102" s="12"/>
      <c r="P8102" s="12"/>
    </row>
    <row r="8103" spans="1:16" x14ac:dyDescent="0.25">
      <c r="A8103" s="35">
        <v>8102</v>
      </c>
      <c r="B8103" s="87">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28.333333333333332</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48.888888888888886</v>
      </c>
      <c r="N8103" s="12"/>
      <c r="O8103" s="12"/>
      <c r="P8103" s="12"/>
    </row>
    <row r="8104" spans="1:16" x14ac:dyDescent="0.25">
      <c r="A8104" s="35">
        <v>8103</v>
      </c>
      <c r="B8104" s="87">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19.444444444444443</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28.333333333333332</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48.888888888888886</v>
      </c>
      <c r="N8104" s="12"/>
      <c r="O8104" s="12"/>
      <c r="P8104" s="12"/>
    </row>
    <row r="8105" spans="1:16" x14ac:dyDescent="0.25">
      <c r="A8105" s="35">
        <v>8104</v>
      </c>
      <c r="B8105" s="87">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19.444444444444443</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28.333333333333332</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48.888888888888886</v>
      </c>
      <c r="N8105" s="12"/>
      <c r="O8105" s="12"/>
      <c r="P8105" s="12"/>
    </row>
    <row r="8106" spans="1:16" x14ac:dyDescent="0.25">
      <c r="A8106" s="35">
        <v>8105</v>
      </c>
      <c r="B8106" s="87">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19.444444444444443</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28.333333333333332</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48.888888888888886</v>
      </c>
      <c r="N8106" s="12"/>
      <c r="O8106" s="12"/>
      <c r="P8106" s="12"/>
    </row>
    <row r="8107" spans="1:16" x14ac:dyDescent="0.25">
      <c r="A8107" s="35">
        <v>8106</v>
      </c>
      <c r="B8107" s="87">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19.444444444444443</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48.888888888888886</v>
      </c>
      <c r="N8107" s="12"/>
      <c r="O8107" s="12"/>
      <c r="P8107" s="12"/>
    </row>
    <row r="8108" spans="1:16" x14ac:dyDescent="0.25">
      <c r="A8108" s="35">
        <v>8107</v>
      </c>
      <c r="B8108" s="87">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19.444444444444443</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48.888888888888886</v>
      </c>
      <c r="N8108" s="12"/>
      <c r="O8108" s="12"/>
      <c r="P8108" s="12"/>
    </row>
    <row r="8109" spans="1:16" x14ac:dyDescent="0.25">
      <c r="A8109" s="35">
        <v>8108</v>
      </c>
      <c r="B8109" s="87">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19.444444444444443</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48.888888888888886</v>
      </c>
      <c r="N8109" s="12"/>
      <c r="O8109" s="12"/>
      <c r="P8109" s="12"/>
    </row>
    <row r="8110" spans="1:16" x14ac:dyDescent="0.25">
      <c r="A8110" s="35">
        <v>8109</v>
      </c>
      <c r="B8110" s="87">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48.888888888888886</v>
      </c>
      <c r="N8110" s="12"/>
      <c r="O8110" s="12"/>
      <c r="P8110" s="12"/>
    </row>
    <row r="8111" spans="1:16" x14ac:dyDescent="0.25">
      <c r="A8111" s="35">
        <v>8110</v>
      </c>
      <c r="B8111" s="87">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48.888888888888886</v>
      </c>
      <c r="N8111" s="12"/>
      <c r="O8111" s="12"/>
      <c r="P8111" s="12"/>
    </row>
    <row r="8112" spans="1:16" x14ac:dyDescent="0.25">
      <c r="A8112" s="35">
        <v>8111</v>
      </c>
      <c r="B8112" s="87">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48.888888888888886</v>
      </c>
      <c r="N8112" s="12"/>
      <c r="O8112" s="12"/>
      <c r="P8112" s="12"/>
    </row>
    <row r="8113" spans="1:16" x14ac:dyDescent="0.25">
      <c r="A8113" s="35">
        <v>8112</v>
      </c>
      <c r="B8113" s="87">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48.888888888888886</v>
      </c>
      <c r="N8113" s="12"/>
      <c r="O8113" s="12"/>
      <c r="P8113" s="12"/>
    </row>
    <row r="8114" spans="1:16" x14ac:dyDescent="0.25">
      <c r="A8114" s="35">
        <v>8113</v>
      </c>
      <c r="B8114" s="87">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48.888888888888886</v>
      </c>
      <c r="N8114" s="12"/>
      <c r="O8114" s="12"/>
      <c r="P8114" s="12"/>
    </row>
    <row r="8115" spans="1:16" x14ac:dyDescent="0.25">
      <c r="A8115" s="35">
        <v>8114</v>
      </c>
      <c r="B8115" s="87">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48.888888888888886</v>
      </c>
      <c r="N8115" s="12"/>
      <c r="O8115" s="12"/>
      <c r="P8115" s="12"/>
    </row>
    <row r="8116" spans="1:16" x14ac:dyDescent="0.25">
      <c r="A8116" s="35">
        <v>8115</v>
      </c>
      <c r="B8116" s="87">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48.888888888888886</v>
      </c>
      <c r="N8116" s="12"/>
      <c r="O8116" s="12"/>
      <c r="P8116" s="12"/>
    </row>
    <row r="8117" spans="1:16" x14ac:dyDescent="0.25">
      <c r="A8117" s="35">
        <v>8116</v>
      </c>
      <c r="B8117" s="87">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48.888888888888886</v>
      </c>
      <c r="N8117" s="12"/>
      <c r="O8117" s="12"/>
      <c r="P8117" s="12"/>
    </row>
    <row r="8118" spans="1:16" x14ac:dyDescent="0.25">
      <c r="A8118" s="35">
        <v>8117</v>
      </c>
      <c r="B8118" s="87">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48.888888888888886</v>
      </c>
      <c r="N8118" s="12"/>
      <c r="O8118" s="12"/>
      <c r="P8118" s="12"/>
    </row>
    <row r="8119" spans="1:16" x14ac:dyDescent="0.25">
      <c r="A8119" s="35">
        <v>8118</v>
      </c>
      <c r="B8119" s="87">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48.888888888888886</v>
      </c>
      <c r="N8119" s="12"/>
      <c r="O8119" s="12"/>
      <c r="P8119" s="12"/>
    </row>
    <row r="8120" spans="1:16" x14ac:dyDescent="0.25">
      <c r="A8120" s="35">
        <v>8119</v>
      </c>
      <c r="B8120" s="87">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48.888888888888886</v>
      </c>
      <c r="N8120" s="12"/>
      <c r="O8120" s="12"/>
      <c r="P8120" s="12"/>
    </row>
    <row r="8121" spans="1:16" x14ac:dyDescent="0.25">
      <c r="A8121" s="35">
        <v>8120</v>
      </c>
      <c r="B8121" s="87">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28.333333333333332</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48.888888888888886</v>
      </c>
      <c r="N8121" s="12"/>
      <c r="O8121" s="12"/>
      <c r="P8121" s="12"/>
    </row>
    <row r="8122" spans="1:16" x14ac:dyDescent="0.25">
      <c r="A8122" s="35">
        <v>8121</v>
      </c>
      <c r="B8122" s="87">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28.333333333333332</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48.888888888888886</v>
      </c>
      <c r="N8122" s="12"/>
      <c r="O8122" s="12"/>
      <c r="P8122" s="12"/>
    </row>
    <row r="8123" spans="1:16" x14ac:dyDescent="0.25">
      <c r="A8123" s="35">
        <v>8122</v>
      </c>
      <c r="B8123" s="87">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28.333333333333332</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48.888888888888886</v>
      </c>
      <c r="N8123" s="12"/>
      <c r="O8123" s="12"/>
      <c r="P8123" s="12"/>
    </row>
    <row r="8124" spans="1:16" x14ac:dyDescent="0.25">
      <c r="A8124" s="35">
        <v>8123</v>
      </c>
      <c r="B8124" s="87">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28.333333333333332</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48.888888888888886</v>
      </c>
      <c r="N8124" s="12"/>
      <c r="O8124" s="12"/>
      <c r="P8124" s="12"/>
    </row>
    <row r="8125" spans="1:16" x14ac:dyDescent="0.25">
      <c r="A8125" s="35">
        <v>8124</v>
      </c>
      <c r="B8125" s="87">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28.333333333333332</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48.888888888888886</v>
      </c>
      <c r="N8125" s="12"/>
      <c r="O8125" s="12"/>
      <c r="P8125" s="12"/>
    </row>
    <row r="8126" spans="1:16" x14ac:dyDescent="0.25">
      <c r="A8126" s="35">
        <v>8125</v>
      </c>
      <c r="B8126" s="87">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28.333333333333332</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48.888888888888886</v>
      </c>
      <c r="N8126" s="12"/>
      <c r="O8126" s="12"/>
      <c r="P8126" s="12"/>
    </row>
    <row r="8127" spans="1:16" x14ac:dyDescent="0.25">
      <c r="A8127" s="35">
        <v>8126</v>
      </c>
      <c r="B8127" s="87">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28.333333333333332</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48.888888888888886</v>
      </c>
      <c r="N8127" s="12"/>
      <c r="O8127" s="12"/>
      <c r="P8127" s="12"/>
    </row>
    <row r="8128" spans="1:16" x14ac:dyDescent="0.25">
      <c r="A8128" s="35">
        <v>8127</v>
      </c>
      <c r="B8128" s="87">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19.444444444444443</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28.333333333333332</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48.888888888888886</v>
      </c>
      <c r="N8128" s="12"/>
      <c r="O8128" s="12"/>
      <c r="P8128" s="12"/>
    </row>
    <row r="8129" spans="1:16" x14ac:dyDescent="0.25">
      <c r="A8129" s="35">
        <v>8128</v>
      </c>
      <c r="B8129" s="87">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19.444444444444443</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28.333333333333332</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48.888888888888886</v>
      </c>
      <c r="N8129" s="12"/>
      <c r="O8129" s="12"/>
      <c r="P8129" s="12"/>
    </row>
    <row r="8130" spans="1:16" x14ac:dyDescent="0.25">
      <c r="A8130" s="35">
        <v>8129</v>
      </c>
      <c r="B8130" s="87">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19.444444444444443</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28.333333333333332</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48.888888888888886</v>
      </c>
      <c r="N8130" s="12"/>
      <c r="O8130" s="12"/>
      <c r="P8130" s="12"/>
    </row>
    <row r="8131" spans="1:16" x14ac:dyDescent="0.25">
      <c r="A8131" s="35">
        <v>8130</v>
      </c>
      <c r="B8131" s="87">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19.444444444444443</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48.888888888888886</v>
      </c>
      <c r="N8131" s="12"/>
      <c r="O8131" s="12"/>
      <c r="P8131" s="12"/>
    </row>
    <row r="8132" spans="1:16" x14ac:dyDescent="0.25">
      <c r="A8132" s="35">
        <v>8131</v>
      </c>
      <c r="B8132" s="87">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19.444444444444443</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48.888888888888886</v>
      </c>
      <c r="N8132" s="12"/>
      <c r="O8132" s="12"/>
      <c r="P8132" s="12"/>
    </row>
    <row r="8133" spans="1:16" x14ac:dyDescent="0.25">
      <c r="A8133" s="35">
        <v>8132</v>
      </c>
      <c r="B8133" s="87">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19.444444444444443</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48.888888888888886</v>
      </c>
      <c r="N8133" s="12"/>
      <c r="O8133" s="12"/>
      <c r="P8133" s="12"/>
    </row>
    <row r="8134" spans="1:16" x14ac:dyDescent="0.25">
      <c r="A8134" s="35">
        <v>8133</v>
      </c>
      <c r="B8134" s="87">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48.888888888888886</v>
      </c>
      <c r="N8134" s="12"/>
      <c r="O8134" s="12"/>
      <c r="P8134" s="12"/>
    </row>
    <row r="8135" spans="1:16" x14ac:dyDescent="0.25">
      <c r="A8135" s="35">
        <v>8134</v>
      </c>
      <c r="B8135" s="87">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48.888888888888886</v>
      </c>
      <c r="N8135" s="12"/>
      <c r="O8135" s="12"/>
      <c r="P8135" s="12"/>
    </row>
    <row r="8136" spans="1:16" x14ac:dyDescent="0.25">
      <c r="A8136" s="35">
        <v>8135</v>
      </c>
      <c r="B8136" s="87">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48.888888888888886</v>
      </c>
      <c r="N8136" s="12"/>
      <c r="O8136" s="12"/>
      <c r="P8136" s="12"/>
    </row>
    <row r="8137" spans="1:16" x14ac:dyDescent="0.25">
      <c r="A8137" s="35">
        <v>8136</v>
      </c>
      <c r="B8137" s="87">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48.888888888888886</v>
      </c>
      <c r="N8137" s="12"/>
      <c r="O8137" s="12"/>
      <c r="P8137" s="12"/>
    </row>
    <row r="8138" spans="1:16" x14ac:dyDescent="0.25">
      <c r="A8138" s="35">
        <v>8137</v>
      </c>
      <c r="B8138" s="87">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48.888888888888886</v>
      </c>
      <c r="N8138" s="12"/>
      <c r="O8138" s="12"/>
      <c r="P8138" s="12"/>
    </row>
    <row r="8139" spans="1:16" x14ac:dyDescent="0.25">
      <c r="A8139" s="35">
        <v>8138</v>
      </c>
      <c r="B8139" s="87">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48.888888888888886</v>
      </c>
      <c r="N8139" s="12"/>
      <c r="O8139" s="12"/>
      <c r="P8139" s="12"/>
    </row>
    <row r="8140" spans="1:16" x14ac:dyDescent="0.25">
      <c r="A8140" s="35">
        <v>8139</v>
      </c>
      <c r="B8140" s="87">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48.888888888888886</v>
      </c>
      <c r="N8140" s="12"/>
      <c r="O8140" s="12"/>
      <c r="P8140" s="12"/>
    </row>
    <row r="8141" spans="1:16" x14ac:dyDescent="0.25">
      <c r="A8141" s="35">
        <v>8140</v>
      </c>
      <c r="B8141" s="87">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48.888888888888886</v>
      </c>
      <c r="N8141" s="12"/>
      <c r="O8141" s="12"/>
      <c r="P8141" s="12"/>
    </row>
    <row r="8142" spans="1:16" x14ac:dyDescent="0.25">
      <c r="A8142" s="35">
        <v>8141</v>
      </c>
      <c r="B8142" s="87">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48.888888888888886</v>
      </c>
      <c r="N8142" s="12"/>
      <c r="O8142" s="12"/>
      <c r="P8142" s="12"/>
    </row>
    <row r="8143" spans="1:16" x14ac:dyDescent="0.25">
      <c r="A8143" s="35">
        <v>8142</v>
      </c>
      <c r="B8143" s="87">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48.888888888888886</v>
      </c>
      <c r="N8143" s="12"/>
      <c r="O8143" s="12"/>
      <c r="P8143" s="12"/>
    </row>
    <row r="8144" spans="1:16" x14ac:dyDescent="0.25">
      <c r="A8144" s="35">
        <v>8143</v>
      </c>
      <c r="B8144" s="87">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48.888888888888886</v>
      </c>
      <c r="N8144" s="12"/>
      <c r="O8144" s="12"/>
      <c r="P8144" s="12"/>
    </row>
    <row r="8145" spans="1:16" x14ac:dyDescent="0.25">
      <c r="A8145" s="35">
        <v>8144</v>
      </c>
      <c r="B8145" s="87">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28.333333333333332</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48.888888888888886</v>
      </c>
      <c r="N8145" s="12"/>
      <c r="O8145" s="12"/>
      <c r="P8145" s="12"/>
    </row>
    <row r="8146" spans="1:16" x14ac:dyDescent="0.25">
      <c r="A8146" s="35">
        <v>8145</v>
      </c>
      <c r="B8146" s="87">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28.333333333333332</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48.888888888888886</v>
      </c>
      <c r="N8146" s="12"/>
      <c r="O8146" s="12"/>
      <c r="P8146" s="12"/>
    </row>
    <row r="8147" spans="1:16" x14ac:dyDescent="0.25">
      <c r="A8147" s="35">
        <v>8146</v>
      </c>
      <c r="B8147" s="87">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28.333333333333332</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48.888888888888886</v>
      </c>
      <c r="N8147" s="12"/>
      <c r="O8147" s="12"/>
      <c r="P8147" s="12"/>
    </row>
    <row r="8148" spans="1:16" x14ac:dyDescent="0.25">
      <c r="A8148" s="35">
        <v>8147</v>
      </c>
      <c r="B8148" s="87">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28.333333333333332</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48.888888888888886</v>
      </c>
      <c r="N8148" s="12"/>
      <c r="O8148" s="12"/>
      <c r="P8148" s="12"/>
    </row>
    <row r="8149" spans="1:16" x14ac:dyDescent="0.25">
      <c r="A8149" s="35">
        <v>8148</v>
      </c>
      <c r="B8149" s="87">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28.333333333333332</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48.888888888888886</v>
      </c>
      <c r="N8149" s="12"/>
      <c r="O8149" s="12"/>
      <c r="P8149" s="12"/>
    </row>
    <row r="8150" spans="1:16" x14ac:dyDescent="0.25">
      <c r="A8150" s="35">
        <v>8149</v>
      </c>
      <c r="B8150" s="87">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28.333333333333332</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48.888888888888886</v>
      </c>
      <c r="N8150" s="12"/>
      <c r="O8150" s="12"/>
      <c r="P8150" s="12"/>
    </row>
    <row r="8151" spans="1:16" x14ac:dyDescent="0.25">
      <c r="A8151" s="35">
        <v>8150</v>
      </c>
      <c r="B8151" s="87">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28.333333333333332</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48.888888888888886</v>
      </c>
      <c r="N8151" s="12"/>
      <c r="O8151" s="12"/>
      <c r="P8151" s="12"/>
    </row>
    <row r="8152" spans="1:16" x14ac:dyDescent="0.25">
      <c r="A8152" s="35">
        <v>8151</v>
      </c>
      <c r="B8152" s="87">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19.444444444444443</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28.333333333333332</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48.888888888888886</v>
      </c>
      <c r="N8152" s="12"/>
      <c r="O8152" s="12"/>
      <c r="P8152" s="12"/>
    </row>
    <row r="8153" spans="1:16" x14ac:dyDescent="0.25">
      <c r="A8153" s="35">
        <v>8152</v>
      </c>
      <c r="B8153" s="87">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19.444444444444443</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28.333333333333332</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48.888888888888886</v>
      </c>
      <c r="N8153" s="12"/>
      <c r="O8153" s="12"/>
      <c r="P8153" s="12"/>
    </row>
    <row r="8154" spans="1:16" x14ac:dyDescent="0.25">
      <c r="A8154" s="35">
        <v>8153</v>
      </c>
      <c r="B8154" s="87">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19.444444444444443</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28.333333333333332</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48.888888888888886</v>
      </c>
      <c r="N8154" s="12"/>
      <c r="O8154" s="12"/>
      <c r="P8154" s="12"/>
    </row>
    <row r="8155" spans="1:16" x14ac:dyDescent="0.25">
      <c r="A8155" s="35">
        <v>8154</v>
      </c>
      <c r="B8155" s="87">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19.444444444444443</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48.888888888888886</v>
      </c>
      <c r="N8155" s="12"/>
      <c r="O8155" s="12"/>
      <c r="P8155" s="12"/>
    </row>
    <row r="8156" spans="1:16" x14ac:dyDescent="0.25">
      <c r="A8156" s="35">
        <v>8155</v>
      </c>
      <c r="B8156" s="87">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19.444444444444443</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48.888888888888886</v>
      </c>
      <c r="N8156" s="12"/>
      <c r="O8156" s="12"/>
      <c r="P8156" s="12"/>
    </row>
    <row r="8157" spans="1:16" x14ac:dyDescent="0.25">
      <c r="A8157" s="35">
        <v>8156</v>
      </c>
      <c r="B8157" s="87">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19.444444444444443</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48.888888888888886</v>
      </c>
      <c r="N8157" s="12"/>
      <c r="O8157" s="12"/>
      <c r="P8157" s="12"/>
    </row>
    <row r="8158" spans="1:16" x14ac:dyDescent="0.25">
      <c r="A8158" s="35">
        <v>8157</v>
      </c>
      <c r="B8158" s="87">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48.888888888888886</v>
      </c>
      <c r="N8158" s="12"/>
      <c r="O8158" s="12"/>
      <c r="P8158" s="12"/>
    </row>
    <row r="8159" spans="1:16" x14ac:dyDescent="0.25">
      <c r="A8159" s="35">
        <v>8158</v>
      </c>
      <c r="B8159" s="87">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48.888888888888886</v>
      </c>
      <c r="N8159" s="12"/>
      <c r="O8159" s="12"/>
      <c r="P8159" s="12"/>
    </row>
    <row r="8160" spans="1:16" x14ac:dyDescent="0.25">
      <c r="A8160" s="35">
        <v>8159</v>
      </c>
      <c r="B8160" s="87">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48.888888888888886</v>
      </c>
      <c r="N8160" s="12"/>
      <c r="O8160" s="12"/>
      <c r="P8160" s="12"/>
    </row>
    <row r="8161" spans="1:16" x14ac:dyDescent="0.25">
      <c r="A8161" s="35">
        <v>8160</v>
      </c>
      <c r="B8161" s="87">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48.888888888888886</v>
      </c>
      <c r="N8161" s="12"/>
      <c r="O8161" s="12"/>
      <c r="P8161" s="12"/>
    </row>
    <row r="8162" spans="1:16" x14ac:dyDescent="0.25">
      <c r="A8162" s="35">
        <v>8161</v>
      </c>
      <c r="B8162" s="87">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48.888888888888886</v>
      </c>
      <c r="N8162" s="12"/>
      <c r="O8162" s="12"/>
      <c r="P8162" s="12"/>
    </row>
    <row r="8163" spans="1:16" x14ac:dyDescent="0.25">
      <c r="A8163" s="35">
        <v>8162</v>
      </c>
      <c r="B8163" s="87">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48.888888888888886</v>
      </c>
      <c r="N8163" s="12"/>
      <c r="O8163" s="12"/>
      <c r="P8163" s="12"/>
    </row>
    <row r="8164" spans="1:16" x14ac:dyDescent="0.25">
      <c r="A8164" s="35">
        <v>8163</v>
      </c>
      <c r="B8164" s="87">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48.888888888888886</v>
      </c>
      <c r="N8164" s="12"/>
      <c r="O8164" s="12"/>
      <c r="P8164" s="12"/>
    </row>
    <row r="8165" spans="1:16" x14ac:dyDescent="0.25">
      <c r="A8165" s="35">
        <v>8164</v>
      </c>
      <c r="B8165" s="87">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48.888888888888886</v>
      </c>
      <c r="N8165" s="12"/>
      <c r="O8165" s="12"/>
      <c r="P8165" s="12"/>
    </row>
    <row r="8166" spans="1:16" x14ac:dyDescent="0.25">
      <c r="A8166" s="35">
        <v>8165</v>
      </c>
      <c r="B8166" s="87">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48.888888888888886</v>
      </c>
      <c r="N8166" s="12"/>
      <c r="O8166" s="12"/>
      <c r="P8166" s="12"/>
    </row>
    <row r="8167" spans="1:16" x14ac:dyDescent="0.25">
      <c r="A8167" s="35">
        <v>8166</v>
      </c>
      <c r="B8167" s="87">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48.888888888888886</v>
      </c>
      <c r="N8167" s="12"/>
      <c r="O8167" s="12"/>
      <c r="P8167" s="12"/>
    </row>
    <row r="8168" spans="1:16" x14ac:dyDescent="0.25">
      <c r="A8168" s="35">
        <v>8167</v>
      </c>
      <c r="B8168" s="87">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48.888888888888886</v>
      </c>
      <c r="N8168" s="12"/>
      <c r="O8168" s="12"/>
      <c r="P8168" s="12"/>
    </row>
    <row r="8169" spans="1:16" x14ac:dyDescent="0.25">
      <c r="A8169" s="35">
        <v>8168</v>
      </c>
      <c r="B8169" s="87">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28.333333333333332</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48.888888888888886</v>
      </c>
      <c r="N8169" s="12"/>
      <c r="O8169" s="12"/>
      <c r="P8169" s="12"/>
    </row>
    <row r="8170" spans="1:16" x14ac:dyDescent="0.25">
      <c r="A8170" s="35">
        <v>8169</v>
      </c>
      <c r="B8170" s="87">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28.333333333333332</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48.888888888888886</v>
      </c>
      <c r="N8170" s="12"/>
      <c r="O8170" s="12"/>
      <c r="P8170" s="12"/>
    </row>
    <row r="8171" spans="1:16" x14ac:dyDescent="0.25">
      <c r="A8171" s="35">
        <v>8170</v>
      </c>
      <c r="B8171" s="87">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28.333333333333332</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48.888888888888886</v>
      </c>
      <c r="N8171" s="12"/>
      <c r="O8171" s="12"/>
      <c r="P8171" s="12"/>
    </row>
    <row r="8172" spans="1:16" x14ac:dyDescent="0.25">
      <c r="A8172" s="35">
        <v>8171</v>
      </c>
      <c r="B8172" s="87">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28.333333333333332</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48.888888888888886</v>
      </c>
      <c r="N8172" s="12"/>
      <c r="O8172" s="12"/>
      <c r="P8172" s="12"/>
    </row>
    <row r="8173" spans="1:16" x14ac:dyDescent="0.25">
      <c r="A8173" s="35">
        <v>8172</v>
      </c>
      <c r="B8173" s="87">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28.333333333333332</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48.888888888888886</v>
      </c>
      <c r="N8173" s="12"/>
      <c r="O8173" s="12"/>
      <c r="P8173" s="12"/>
    </row>
    <row r="8174" spans="1:16" x14ac:dyDescent="0.25">
      <c r="A8174" s="35">
        <v>8173</v>
      </c>
      <c r="B8174" s="87">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28.333333333333332</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48.888888888888886</v>
      </c>
      <c r="N8174" s="12"/>
      <c r="O8174" s="12"/>
      <c r="P8174" s="12"/>
    </row>
    <row r="8175" spans="1:16" x14ac:dyDescent="0.25">
      <c r="A8175" s="35">
        <v>8174</v>
      </c>
      <c r="B8175" s="87">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28.333333333333332</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48.888888888888886</v>
      </c>
      <c r="N8175" s="12"/>
      <c r="O8175" s="12"/>
      <c r="P8175" s="12"/>
    </row>
    <row r="8176" spans="1:16" x14ac:dyDescent="0.25">
      <c r="A8176" s="35">
        <v>8175</v>
      </c>
      <c r="B8176" s="87">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19.444444444444443</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28.333333333333332</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48.888888888888886</v>
      </c>
      <c r="N8176" s="12"/>
      <c r="O8176" s="12"/>
      <c r="P8176" s="12"/>
    </row>
    <row r="8177" spans="1:16" x14ac:dyDescent="0.25">
      <c r="A8177" s="35">
        <v>8176</v>
      </c>
      <c r="B8177" s="87">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19.444444444444443</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28.333333333333332</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48.888888888888886</v>
      </c>
      <c r="N8177" s="12"/>
      <c r="O8177" s="12"/>
      <c r="P8177" s="12"/>
    </row>
    <row r="8178" spans="1:16" x14ac:dyDescent="0.25">
      <c r="A8178" s="35">
        <v>8177</v>
      </c>
      <c r="B8178" s="87">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19.444444444444443</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28.333333333333332</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48.888888888888886</v>
      </c>
      <c r="N8178" s="12"/>
      <c r="O8178" s="12"/>
      <c r="P8178" s="12"/>
    </row>
    <row r="8179" spans="1:16" x14ac:dyDescent="0.25">
      <c r="A8179" s="35">
        <v>8178</v>
      </c>
      <c r="B8179" s="87">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19.444444444444443</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48.888888888888886</v>
      </c>
      <c r="N8179" s="12"/>
      <c r="O8179" s="12"/>
      <c r="P8179" s="12"/>
    </row>
    <row r="8180" spans="1:16" x14ac:dyDescent="0.25">
      <c r="A8180" s="35">
        <v>8179</v>
      </c>
      <c r="B8180" s="87">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19.444444444444443</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48.888888888888886</v>
      </c>
      <c r="N8180" s="12"/>
      <c r="O8180" s="12"/>
      <c r="P8180" s="12"/>
    </row>
    <row r="8181" spans="1:16" x14ac:dyDescent="0.25">
      <c r="A8181" s="35">
        <v>8180</v>
      </c>
      <c r="B8181" s="87">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19.444444444444443</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48.888888888888886</v>
      </c>
      <c r="N8181" s="12"/>
      <c r="O8181" s="12"/>
      <c r="P8181" s="12"/>
    </row>
    <row r="8182" spans="1:16" x14ac:dyDescent="0.25">
      <c r="A8182" s="35">
        <v>8181</v>
      </c>
      <c r="B8182" s="87">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48.888888888888886</v>
      </c>
      <c r="N8182" s="12"/>
      <c r="O8182" s="12"/>
      <c r="P8182" s="12"/>
    </row>
    <row r="8183" spans="1:16" x14ac:dyDescent="0.25">
      <c r="A8183" s="35">
        <v>8182</v>
      </c>
      <c r="B8183" s="87">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48.888888888888886</v>
      </c>
      <c r="N8183" s="12"/>
      <c r="O8183" s="12"/>
      <c r="P8183" s="12"/>
    </row>
    <row r="8184" spans="1:16" x14ac:dyDescent="0.25">
      <c r="A8184" s="35">
        <v>8183</v>
      </c>
      <c r="B8184" s="87">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48.888888888888886</v>
      </c>
      <c r="N8184" s="12"/>
      <c r="O8184" s="12"/>
      <c r="P8184" s="12"/>
    </row>
    <row r="8185" spans="1:16" x14ac:dyDescent="0.25">
      <c r="A8185" s="35">
        <v>8184</v>
      </c>
      <c r="B8185" s="87">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48.888888888888886</v>
      </c>
      <c r="N8185" s="12"/>
      <c r="O8185" s="12"/>
      <c r="P8185" s="12"/>
    </row>
    <row r="8186" spans="1:16" x14ac:dyDescent="0.25">
      <c r="A8186" s="35">
        <v>8185</v>
      </c>
      <c r="B8186" s="87">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48.888888888888886</v>
      </c>
      <c r="N8186" s="12"/>
      <c r="O8186" s="12"/>
      <c r="P8186" s="12"/>
    </row>
    <row r="8187" spans="1:16" x14ac:dyDescent="0.25">
      <c r="A8187" s="35">
        <v>8186</v>
      </c>
      <c r="B8187" s="87">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48.888888888888886</v>
      </c>
      <c r="N8187" s="12"/>
      <c r="O8187" s="12"/>
      <c r="P8187" s="12"/>
    </row>
    <row r="8188" spans="1:16" x14ac:dyDescent="0.25">
      <c r="A8188" s="35">
        <v>8187</v>
      </c>
      <c r="B8188" s="87">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48.888888888888886</v>
      </c>
      <c r="N8188" s="12"/>
      <c r="O8188" s="12"/>
      <c r="P8188" s="12"/>
    </row>
    <row r="8189" spans="1:16" x14ac:dyDescent="0.25">
      <c r="A8189" s="35">
        <v>8188</v>
      </c>
      <c r="B8189" s="87">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48.888888888888886</v>
      </c>
      <c r="N8189" s="12"/>
      <c r="O8189" s="12"/>
      <c r="P8189" s="12"/>
    </row>
    <row r="8190" spans="1:16" x14ac:dyDescent="0.25">
      <c r="A8190" s="35">
        <v>8189</v>
      </c>
      <c r="B8190" s="87">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48.888888888888886</v>
      </c>
      <c r="N8190" s="12"/>
      <c r="O8190" s="12"/>
      <c r="P8190" s="12"/>
    </row>
    <row r="8191" spans="1:16" x14ac:dyDescent="0.25">
      <c r="A8191" s="35">
        <v>8190</v>
      </c>
      <c r="B8191" s="87">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48.888888888888886</v>
      </c>
      <c r="N8191" s="12"/>
      <c r="O8191" s="12"/>
      <c r="P8191" s="12"/>
    </row>
    <row r="8192" spans="1:16" x14ac:dyDescent="0.25">
      <c r="A8192" s="35">
        <v>8191</v>
      </c>
      <c r="B8192" s="87">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48.888888888888886</v>
      </c>
      <c r="N8192" s="12"/>
      <c r="O8192" s="12"/>
      <c r="P8192" s="12"/>
    </row>
    <row r="8193" spans="1:16" x14ac:dyDescent="0.25">
      <c r="A8193" s="35">
        <v>8192</v>
      </c>
      <c r="B8193" s="87">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28.333333333333332</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48.888888888888886</v>
      </c>
      <c r="N8193" s="12"/>
      <c r="O8193" s="12"/>
      <c r="P8193" s="12"/>
    </row>
    <row r="8194" spans="1:16" x14ac:dyDescent="0.25">
      <c r="A8194" s="35">
        <v>8193</v>
      </c>
      <c r="B8194" s="87">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28.333333333333332</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48.888888888888886</v>
      </c>
      <c r="N8194" s="12"/>
      <c r="O8194" s="12"/>
      <c r="P8194" s="12"/>
    </row>
    <row r="8195" spans="1:16" x14ac:dyDescent="0.25">
      <c r="A8195" s="35">
        <v>8194</v>
      </c>
      <c r="B8195" s="87">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28.333333333333332</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48.888888888888886</v>
      </c>
      <c r="N8195" s="12"/>
      <c r="O8195" s="12"/>
      <c r="P8195" s="12"/>
    </row>
    <row r="8196" spans="1:16" x14ac:dyDescent="0.25">
      <c r="A8196" s="35">
        <v>8195</v>
      </c>
      <c r="B8196" s="87">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28.333333333333332</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48.888888888888886</v>
      </c>
      <c r="N8196" s="12"/>
      <c r="O8196" s="12"/>
      <c r="P8196" s="12"/>
    </row>
    <row r="8197" spans="1:16" x14ac:dyDescent="0.25">
      <c r="A8197" s="35">
        <v>8196</v>
      </c>
      <c r="B8197" s="87">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28.333333333333332</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48.888888888888886</v>
      </c>
      <c r="N8197" s="12"/>
      <c r="O8197" s="12"/>
      <c r="P8197" s="12"/>
    </row>
    <row r="8198" spans="1:16" x14ac:dyDescent="0.25">
      <c r="A8198" s="35">
        <v>8197</v>
      </c>
      <c r="B8198" s="87">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28.333333333333332</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48.888888888888886</v>
      </c>
      <c r="N8198" s="12"/>
      <c r="O8198" s="12"/>
      <c r="P8198" s="12"/>
    </row>
    <row r="8199" spans="1:16" x14ac:dyDescent="0.25">
      <c r="A8199" s="35">
        <v>8198</v>
      </c>
      <c r="B8199" s="87">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28.333333333333332</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48.888888888888886</v>
      </c>
      <c r="N8199" s="12"/>
      <c r="O8199" s="12"/>
      <c r="P8199" s="12"/>
    </row>
    <row r="8200" spans="1:16" x14ac:dyDescent="0.25">
      <c r="A8200" s="35">
        <v>8199</v>
      </c>
      <c r="B8200" s="87">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19.444444444444443</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28.333333333333332</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48.888888888888886</v>
      </c>
      <c r="N8200" s="12"/>
      <c r="O8200" s="12"/>
      <c r="P8200" s="12"/>
    </row>
    <row r="8201" spans="1:16" x14ac:dyDescent="0.25">
      <c r="A8201" s="35">
        <v>8200</v>
      </c>
      <c r="B8201" s="87">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19.444444444444443</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28.333333333333332</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48.888888888888886</v>
      </c>
      <c r="N8201" s="12"/>
      <c r="O8201" s="12"/>
      <c r="P8201" s="12"/>
    </row>
    <row r="8202" spans="1:16" x14ac:dyDescent="0.25">
      <c r="A8202" s="35">
        <v>8201</v>
      </c>
      <c r="B8202" s="87">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19.444444444444443</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28.333333333333332</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48.888888888888886</v>
      </c>
      <c r="N8202" s="12"/>
      <c r="O8202" s="12"/>
      <c r="P8202" s="12"/>
    </row>
    <row r="8203" spans="1:16" x14ac:dyDescent="0.25">
      <c r="A8203" s="35">
        <v>8202</v>
      </c>
      <c r="B8203" s="87">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19.444444444444443</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48.888888888888886</v>
      </c>
      <c r="N8203" s="12"/>
      <c r="O8203" s="12"/>
      <c r="P8203" s="12"/>
    </row>
    <row r="8204" spans="1:16" x14ac:dyDescent="0.25">
      <c r="A8204" s="35">
        <v>8203</v>
      </c>
      <c r="B8204" s="87">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19.444444444444443</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48.888888888888886</v>
      </c>
      <c r="N8204" s="12"/>
      <c r="O8204" s="12"/>
      <c r="P8204" s="12"/>
    </row>
    <row r="8205" spans="1:16" x14ac:dyDescent="0.25">
      <c r="A8205" s="35">
        <v>8204</v>
      </c>
      <c r="B8205" s="87">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19.444444444444443</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48.888888888888886</v>
      </c>
      <c r="N8205" s="12"/>
      <c r="O8205" s="12"/>
      <c r="P8205" s="12"/>
    </row>
    <row r="8206" spans="1:16" x14ac:dyDescent="0.25">
      <c r="A8206" s="35">
        <v>8205</v>
      </c>
      <c r="B8206" s="87">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48.888888888888886</v>
      </c>
      <c r="N8206" s="12"/>
      <c r="O8206" s="12"/>
      <c r="P8206" s="12"/>
    </row>
    <row r="8207" spans="1:16" x14ac:dyDescent="0.25">
      <c r="A8207" s="35">
        <v>8206</v>
      </c>
      <c r="B8207" s="87">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48.888888888888886</v>
      </c>
      <c r="N8207" s="12"/>
      <c r="O8207" s="12"/>
      <c r="P8207" s="12"/>
    </row>
    <row r="8208" spans="1:16" x14ac:dyDescent="0.25">
      <c r="A8208" s="35">
        <v>8207</v>
      </c>
      <c r="B8208" s="87">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48.888888888888886</v>
      </c>
      <c r="N8208" s="12"/>
      <c r="O8208" s="12"/>
      <c r="P8208" s="12"/>
    </row>
    <row r="8209" spans="1:16" x14ac:dyDescent="0.25">
      <c r="A8209" s="35">
        <v>8208</v>
      </c>
      <c r="B8209" s="87">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48.888888888888886</v>
      </c>
      <c r="N8209" s="12"/>
      <c r="O8209" s="12"/>
      <c r="P8209" s="12"/>
    </row>
    <row r="8210" spans="1:16" x14ac:dyDescent="0.25">
      <c r="A8210" s="35">
        <v>8209</v>
      </c>
      <c r="B8210" s="87">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48.888888888888886</v>
      </c>
      <c r="N8210" s="12"/>
      <c r="O8210" s="12"/>
      <c r="P8210" s="12"/>
    </row>
    <row r="8211" spans="1:16" x14ac:dyDescent="0.25">
      <c r="A8211" s="35">
        <v>8210</v>
      </c>
      <c r="B8211" s="87">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48.888888888888886</v>
      </c>
      <c r="N8211" s="12"/>
      <c r="O8211" s="12"/>
      <c r="P8211" s="12"/>
    </row>
    <row r="8212" spans="1:16" x14ac:dyDescent="0.25">
      <c r="A8212" s="35">
        <v>8211</v>
      </c>
      <c r="B8212" s="87">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48.888888888888886</v>
      </c>
      <c r="N8212" s="12"/>
      <c r="O8212" s="12"/>
      <c r="P8212" s="12"/>
    </row>
    <row r="8213" spans="1:16" x14ac:dyDescent="0.25">
      <c r="A8213" s="35">
        <v>8212</v>
      </c>
      <c r="B8213" s="87">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48.888888888888886</v>
      </c>
      <c r="N8213" s="12"/>
      <c r="O8213" s="12"/>
      <c r="P8213" s="12"/>
    </row>
    <row r="8214" spans="1:16" x14ac:dyDescent="0.25">
      <c r="A8214" s="35">
        <v>8213</v>
      </c>
      <c r="B8214" s="87">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48.888888888888886</v>
      </c>
      <c r="N8214" s="12"/>
      <c r="O8214" s="12"/>
      <c r="P8214" s="12"/>
    </row>
    <row r="8215" spans="1:16" x14ac:dyDescent="0.25">
      <c r="A8215" s="35">
        <v>8214</v>
      </c>
      <c r="B8215" s="87">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48.888888888888886</v>
      </c>
      <c r="N8215" s="12"/>
      <c r="O8215" s="12"/>
      <c r="P8215" s="12"/>
    </row>
    <row r="8216" spans="1:16" x14ac:dyDescent="0.25">
      <c r="A8216" s="35">
        <v>8215</v>
      </c>
      <c r="B8216" s="87">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48.888888888888886</v>
      </c>
      <c r="N8216" s="12"/>
      <c r="O8216" s="12"/>
      <c r="P8216" s="12"/>
    </row>
    <row r="8217" spans="1:16" x14ac:dyDescent="0.25">
      <c r="A8217" s="35">
        <v>8216</v>
      </c>
      <c r="B8217" s="87">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28.333333333333332</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48.888888888888886</v>
      </c>
      <c r="N8217" s="12"/>
      <c r="O8217" s="12"/>
      <c r="P8217" s="12"/>
    </row>
    <row r="8218" spans="1:16" x14ac:dyDescent="0.25">
      <c r="A8218" s="35">
        <v>8217</v>
      </c>
      <c r="B8218" s="87">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28.333333333333332</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48.888888888888886</v>
      </c>
      <c r="N8218" s="12"/>
      <c r="O8218" s="12"/>
      <c r="P8218" s="12"/>
    </row>
    <row r="8219" spans="1:16" x14ac:dyDescent="0.25">
      <c r="A8219" s="35">
        <v>8218</v>
      </c>
      <c r="B8219" s="87">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28.333333333333332</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48.888888888888886</v>
      </c>
      <c r="N8219" s="12"/>
      <c r="O8219" s="12"/>
      <c r="P8219" s="12"/>
    </row>
    <row r="8220" spans="1:16" x14ac:dyDescent="0.25">
      <c r="A8220" s="35">
        <v>8219</v>
      </c>
      <c r="B8220" s="87">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28.333333333333332</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48.888888888888886</v>
      </c>
      <c r="N8220" s="12"/>
      <c r="O8220" s="12"/>
      <c r="P8220" s="12"/>
    </row>
    <row r="8221" spans="1:16" x14ac:dyDescent="0.25">
      <c r="A8221" s="35">
        <v>8220</v>
      </c>
      <c r="B8221" s="87">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28.333333333333332</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48.888888888888886</v>
      </c>
      <c r="N8221" s="12"/>
      <c r="O8221" s="12"/>
      <c r="P8221" s="12"/>
    </row>
    <row r="8222" spans="1:16" x14ac:dyDescent="0.25">
      <c r="A8222" s="35">
        <v>8221</v>
      </c>
      <c r="B8222" s="87">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28.333333333333332</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48.888888888888886</v>
      </c>
      <c r="N8222" s="12"/>
      <c r="O8222" s="12"/>
      <c r="P8222" s="12"/>
    </row>
    <row r="8223" spans="1:16" x14ac:dyDescent="0.25">
      <c r="A8223" s="35">
        <v>8222</v>
      </c>
      <c r="B8223" s="87">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28.333333333333332</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48.888888888888886</v>
      </c>
      <c r="N8223" s="12"/>
      <c r="O8223" s="12"/>
      <c r="P8223" s="12"/>
    </row>
    <row r="8224" spans="1:16" x14ac:dyDescent="0.25">
      <c r="A8224" s="35">
        <v>8223</v>
      </c>
      <c r="B8224" s="87">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19.444444444444443</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28.333333333333332</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48.888888888888886</v>
      </c>
      <c r="N8224" s="12"/>
      <c r="O8224" s="12"/>
      <c r="P8224" s="12"/>
    </row>
    <row r="8225" spans="1:16" x14ac:dyDescent="0.25">
      <c r="A8225" s="35">
        <v>8224</v>
      </c>
      <c r="B8225" s="87">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19.444444444444443</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28.333333333333332</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48.888888888888886</v>
      </c>
      <c r="N8225" s="12"/>
      <c r="O8225" s="12"/>
      <c r="P8225" s="12"/>
    </row>
    <row r="8226" spans="1:16" x14ac:dyDescent="0.25">
      <c r="A8226" s="35">
        <v>8225</v>
      </c>
      <c r="B8226" s="87">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19.444444444444443</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28.333333333333332</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48.888888888888886</v>
      </c>
      <c r="N8226" s="12"/>
      <c r="O8226" s="12"/>
      <c r="P8226" s="12"/>
    </row>
    <row r="8227" spans="1:16" x14ac:dyDescent="0.25">
      <c r="A8227" s="35">
        <v>8226</v>
      </c>
      <c r="B8227" s="87">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19.444444444444443</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48.888888888888886</v>
      </c>
      <c r="N8227" s="12"/>
      <c r="O8227" s="12"/>
      <c r="P8227" s="12"/>
    </row>
    <row r="8228" spans="1:16" x14ac:dyDescent="0.25">
      <c r="A8228" s="35">
        <v>8227</v>
      </c>
      <c r="B8228" s="87">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19.444444444444443</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48.888888888888886</v>
      </c>
      <c r="N8228" s="12"/>
      <c r="O8228" s="12"/>
      <c r="P8228" s="12"/>
    </row>
    <row r="8229" spans="1:16" x14ac:dyDescent="0.25">
      <c r="A8229" s="35">
        <v>8228</v>
      </c>
      <c r="B8229" s="87">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19.444444444444443</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48.888888888888886</v>
      </c>
      <c r="N8229" s="12"/>
      <c r="O8229" s="12"/>
      <c r="P8229" s="12"/>
    </row>
    <row r="8230" spans="1:16" x14ac:dyDescent="0.25">
      <c r="A8230" s="35">
        <v>8229</v>
      </c>
      <c r="B8230" s="87">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48.888888888888886</v>
      </c>
      <c r="N8230" s="12"/>
      <c r="O8230" s="12"/>
      <c r="P8230" s="12"/>
    </row>
    <row r="8231" spans="1:16" x14ac:dyDescent="0.25">
      <c r="A8231" s="35">
        <v>8230</v>
      </c>
      <c r="B8231" s="87">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48.888888888888886</v>
      </c>
      <c r="N8231" s="12"/>
      <c r="O8231" s="12"/>
      <c r="P8231" s="12"/>
    </row>
    <row r="8232" spans="1:16" x14ac:dyDescent="0.25">
      <c r="A8232" s="35">
        <v>8231</v>
      </c>
      <c r="B8232" s="87">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48.888888888888886</v>
      </c>
      <c r="N8232" s="12"/>
      <c r="O8232" s="12"/>
      <c r="P8232" s="12"/>
    </row>
    <row r="8233" spans="1:16" x14ac:dyDescent="0.25">
      <c r="A8233" s="35">
        <v>8232</v>
      </c>
      <c r="B8233" s="87">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48.888888888888886</v>
      </c>
      <c r="N8233" s="12"/>
      <c r="O8233" s="12"/>
      <c r="P8233" s="12"/>
    </row>
    <row r="8234" spans="1:16" x14ac:dyDescent="0.25">
      <c r="A8234" s="35">
        <v>8233</v>
      </c>
      <c r="B8234" s="87">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48.888888888888886</v>
      </c>
      <c r="N8234" s="12"/>
      <c r="O8234" s="12"/>
      <c r="P8234" s="12"/>
    </row>
    <row r="8235" spans="1:16" x14ac:dyDescent="0.25">
      <c r="A8235" s="35">
        <v>8234</v>
      </c>
      <c r="B8235" s="87">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48.888888888888886</v>
      </c>
      <c r="N8235" s="12"/>
      <c r="O8235" s="12"/>
      <c r="P8235" s="12"/>
    </row>
    <row r="8236" spans="1:16" x14ac:dyDescent="0.25">
      <c r="A8236" s="35">
        <v>8235</v>
      </c>
      <c r="B8236" s="87">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48.888888888888886</v>
      </c>
      <c r="N8236" s="12"/>
      <c r="O8236" s="12"/>
      <c r="P8236" s="12"/>
    </row>
    <row r="8237" spans="1:16" x14ac:dyDescent="0.25">
      <c r="A8237" s="35">
        <v>8236</v>
      </c>
      <c r="B8237" s="87">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48.888888888888886</v>
      </c>
      <c r="N8237" s="12"/>
      <c r="O8237" s="12"/>
      <c r="P8237" s="12"/>
    </row>
    <row r="8238" spans="1:16" x14ac:dyDescent="0.25">
      <c r="A8238" s="35">
        <v>8237</v>
      </c>
      <c r="B8238" s="87">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48.888888888888886</v>
      </c>
      <c r="N8238" s="12"/>
      <c r="O8238" s="12"/>
      <c r="P8238" s="12"/>
    </row>
    <row r="8239" spans="1:16" x14ac:dyDescent="0.25">
      <c r="A8239" s="35">
        <v>8238</v>
      </c>
      <c r="B8239" s="87">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48.888888888888886</v>
      </c>
      <c r="N8239" s="12"/>
      <c r="O8239" s="12"/>
      <c r="P8239" s="12"/>
    </row>
    <row r="8240" spans="1:16" x14ac:dyDescent="0.25">
      <c r="A8240" s="35">
        <v>8239</v>
      </c>
      <c r="B8240" s="87">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48.888888888888886</v>
      </c>
      <c r="N8240" s="12"/>
      <c r="O8240" s="12"/>
      <c r="P8240" s="12"/>
    </row>
    <row r="8241" spans="1:16" x14ac:dyDescent="0.25">
      <c r="A8241" s="35">
        <v>8240</v>
      </c>
      <c r="B8241" s="87">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28.333333333333332</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48.888888888888886</v>
      </c>
      <c r="N8241" s="12"/>
      <c r="O8241" s="12"/>
      <c r="P8241" s="12"/>
    </row>
    <row r="8242" spans="1:16" x14ac:dyDescent="0.25">
      <c r="A8242" s="35">
        <v>8241</v>
      </c>
      <c r="B8242" s="87">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28.333333333333332</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48.888888888888886</v>
      </c>
      <c r="N8242" s="12"/>
      <c r="O8242" s="12"/>
      <c r="P8242" s="12"/>
    </row>
    <row r="8243" spans="1:16" x14ac:dyDescent="0.25">
      <c r="A8243" s="35">
        <v>8242</v>
      </c>
      <c r="B8243" s="87">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28.333333333333332</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48.888888888888886</v>
      </c>
      <c r="N8243" s="12"/>
      <c r="O8243" s="12"/>
      <c r="P8243" s="12"/>
    </row>
    <row r="8244" spans="1:16" x14ac:dyDescent="0.25">
      <c r="A8244" s="35">
        <v>8243</v>
      </c>
      <c r="B8244" s="87">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28.333333333333332</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48.888888888888886</v>
      </c>
      <c r="N8244" s="12"/>
      <c r="O8244" s="12"/>
      <c r="P8244" s="12"/>
    </row>
    <row r="8245" spans="1:16" x14ac:dyDescent="0.25">
      <c r="A8245" s="35">
        <v>8244</v>
      </c>
      <c r="B8245" s="87">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28.333333333333332</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48.888888888888886</v>
      </c>
      <c r="N8245" s="12"/>
      <c r="O8245" s="12"/>
      <c r="P8245" s="12"/>
    </row>
    <row r="8246" spans="1:16" x14ac:dyDescent="0.25">
      <c r="A8246" s="35">
        <v>8245</v>
      </c>
      <c r="B8246" s="87">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28.333333333333332</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48.888888888888886</v>
      </c>
      <c r="N8246" s="12"/>
      <c r="O8246" s="12"/>
      <c r="P8246" s="12"/>
    </row>
    <row r="8247" spans="1:16" x14ac:dyDescent="0.25">
      <c r="A8247" s="35">
        <v>8246</v>
      </c>
      <c r="B8247" s="87">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28.333333333333332</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48.888888888888886</v>
      </c>
      <c r="N8247" s="12"/>
      <c r="O8247" s="12"/>
      <c r="P8247" s="12"/>
    </row>
    <row r="8248" spans="1:16" x14ac:dyDescent="0.25">
      <c r="A8248" s="35">
        <v>8247</v>
      </c>
      <c r="B8248" s="87">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19.444444444444443</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28.333333333333332</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48.888888888888886</v>
      </c>
      <c r="N8248" s="12"/>
      <c r="O8248" s="12"/>
      <c r="P8248" s="12"/>
    </row>
    <row r="8249" spans="1:16" x14ac:dyDescent="0.25">
      <c r="A8249" s="35">
        <v>8248</v>
      </c>
      <c r="B8249" s="87">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19.444444444444443</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28.333333333333332</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48.888888888888886</v>
      </c>
      <c r="N8249" s="12"/>
      <c r="O8249" s="12"/>
      <c r="P8249" s="12"/>
    </row>
    <row r="8250" spans="1:16" x14ac:dyDescent="0.25">
      <c r="A8250" s="35">
        <v>8249</v>
      </c>
      <c r="B8250" s="87">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19.444444444444443</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28.333333333333332</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48.888888888888886</v>
      </c>
      <c r="N8250" s="12"/>
      <c r="O8250" s="12"/>
      <c r="P8250" s="12"/>
    </row>
    <row r="8251" spans="1:16" x14ac:dyDescent="0.25">
      <c r="A8251" s="35">
        <v>8250</v>
      </c>
      <c r="B8251" s="87">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19.444444444444443</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48.888888888888886</v>
      </c>
      <c r="N8251" s="12"/>
      <c r="O8251" s="12"/>
      <c r="P8251" s="12"/>
    </row>
    <row r="8252" spans="1:16" x14ac:dyDescent="0.25">
      <c r="A8252" s="35">
        <v>8251</v>
      </c>
      <c r="B8252" s="87">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19.444444444444443</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48.888888888888886</v>
      </c>
      <c r="N8252" s="12"/>
      <c r="O8252" s="12"/>
      <c r="P8252" s="12"/>
    </row>
    <row r="8253" spans="1:16" x14ac:dyDescent="0.25">
      <c r="A8253" s="35">
        <v>8252</v>
      </c>
      <c r="B8253" s="87">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19.444444444444443</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48.888888888888886</v>
      </c>
      <c r="N8253" s="12"/>
      <c r="O8253" s="12"/>
      <c r="P8253" s="12"/>
    </row>
    <row r="8254" spans="1:16" x14ac:dyDescent="0.25">
      <c r="A8254" s="35">
        <v>8253</v>
      </c>
      <c r="B8254" s="87">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48.888888888888886</v>
      </c>
      <c r="N8254" s="12"/>
      <c r="O8254" s="12"/>
      <c r="P8254" s="12"/>
    </row>
    <row r="8255" spans="1:16" x14ac:dyDescent="0.25">
      <c r="A8255" s="35">
        <v>8254</v>
      </c>
      <c r="B8255" s="87">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48.888888888888886</v>
      </c>
      <c r="N8255" s="12"/>
      <c r="O8255" s="12"/>
      <c r="P8255" s="12"/>
    </row>
    <row r="8256" spans="1:16" x14ac:dyDescent="0.25">
      <c r="A8256" s="35">
        <v>8255</v>
      </c>
      <c r="B8256" s="87">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48.888888888888886</v>
      </c>
      <c r="N8256" s="12"/>
      <c r="O8256" s="12"/>
      <c r="P8256" s="12"/>
    </row>
    <row r="8257" spans="1:16" x14ac:dyDescent="0.25">
      <c r="A8257" s="35">
        <v>8256</v>
      </c>
      <c r="B8257" s="87">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48.888888888888886</v>
      </c>
      <c r="N8257" s="12"/>
      <c r="O8257" s="12"/>
      <c r="P8257" s="12"/>
    </row>
    <row r="8258" spans="1:16" x14ac:dyDescent="0.25">
      <c r="A8258" s="35">
        <v>8257</v>
      </c>
      <c r="B8258" s="87">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48.888888888888886</v>
      </c>
      <c r="N8258" s="12"/>
      <c r="O8258" s="12"/>
      <c r="P8258" s="12"/>
    </row>
    <row r="8259" spans="1:16" x14ac:dyDescent="0.25">
      <c r="A8259" s="35">
        <v>8258</v>
      </c>
      <c r="B8259" s="87">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48.888888888888886</v>
      </c>
      <c r="N8259" s="12"/>
      <c r="O8259" s="12"/>
      <c r="P8259" s="12"/>
    </row>
    <row r="8260" spans="1:16" x14ac:dyDescent="0.25">
      <c r="A8260" s="35">
        <v>8259</v>
      </c>
      <c r="B8260" s="87">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48.888888888888886</v>
      </c>
      <c r="N8260" s="12"/>
      <c r="O8260" s="12"/>
      <c r="P8260" s="12"/>
    </row>
    <row r="8261" spans="1:16" x14ac:dyDescent="0.25">
      <c r="A8261" s="35">
        <v>8260</v>
      </c>
      <c r="B8261" s="87">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48.888888888888886</v>
      </c>
      <c r="N8261" s="12"/>
      <c r="O8261" s="12"/>
      <c r="P8261" s="12"/>
    </row>
    <row r="8262" spans="1:16" x14ac:dyDescent="0.25">
      <c r="A8262" s="35">
        <v>8261</v>
      </c>
      <c r="B8262" s="87">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48.888888888888886</v>
      </c>
      <c r="N8262" s="12"/>
      <c r="O8262" s="12"/>
      <c r="P8262" s="12"/>
    </row>
    <row r="8263" spans="1:16" x14ac:dyDescent="0.25">
      <c r="A8263" s="35">
        <v>8262</v>
      </c>
      <c r="B8263" s="87">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48.888888888888886</v>
      </c>
      <c r="N8263" s="12"/>
      <c r="O8263" s="12"/>
      <c r="P8263" s="12"/>
    </row>
    <row r="8264" spans="1:16" x14ac:dyDescent="0.25">
      <c r="A8264" s="35">
        <v>8263</v>
      </c>
      <c r="B8264" s="87">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48.888888888888886</v>
      </c>
      <c r="N8264" s="12"/>
      <c r="O8264" s="12"/>
      <c r="P8264" s="12"/>
    </row>
    <row r="8265" spans="1:16" x14ac:dyDescent="0.25">
      <c r="A8265" s="35">
        <v>8264</v>
      </c>
      <c r="B8265" s="87">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28.333333333333332</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48.888888888888886</v>
      </c>
      <c r="N8265" s="12"/>
      <c r="O8265" s="12"/>
      <c r="P8265" s="12"/>
    </row>
    <row r="8266" spans="1:16" x14ac:dyDescent="0.25">
      <c r="A8266" s="35">
        <v>8265</v>
      </c>
      <c r="B8266" s="87">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28.333333333333332</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48.888888888888886</v>
      </c>
      <c r="N8266" s="12"/>
      <c r="O8266" s="12"/>
      <c r="P8266" s="12"/>
    </row>
    <row r="8267" spans="1:16" x14ac:dyDescent="0.25">
      <c r="A8267" s="35">
        <v>8266</v>
      </c>
      <c r="B8267" s="87">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28.333333333333332</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48.888888888888886</v>
      </c>
      <c r="N8267" s="12"/>
      <c r="O8267" s="12"/>
      <c r="P8267" s="12"/>
    </row>
    <row r="8268" spans="1:16" x14ac:dyDescent="0.25">
      <c r="A8268" s="35">
        <v>8267</v>
      </c>
      <c r="B8268" s="87">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28.333333333333332</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48.888888888888886</v>
      </c>
      <c r="N8268" s="12"/>
      <c r="O8268" s="12"/>
      <c r="P8268" s="12"/>
    </row>
    <row r="8269" spans="1:16" x14ac:dyDescent="0.25">
      <c r="A8269" s="35">
        <v>8268</v>
      </c>
      <c r="B8269" s="87">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28.333333333333332</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48.888888888888886</v>
      </c>
      <c r="N8269" s="12"/>
      <c r="O8269" s="12"/>
      <c r="P8269" s="12"/>
    </row>
    <row r="8270" spans="1:16" x14ac:dyDescent="0.25">
      <c r="A8270" s="35">
        <v>8269</v>
      </c>
      <c r="B8270" s="87">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28.333333333333332</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48.888888888888886</v>
      </c>
      <c r="N8270" s="12"/>
      <c r="O8270" s="12"/>
      <c r="P8270" s="12"/>
    </row>
    <row r="8271" spans="1:16" x14ac:dyDescent="0.25">
      <c r="A8271" s="35">
        <v>8270</v>
      </c>
      <c r="B8271" s="87">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28.333333333333332</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48.888888888888886</v>
      </c>
      <c r="N8271" s="12"/>
      <c r="O8271" s="12"/>
      <c r="P8271" s="12"/>
    </row>
    <row r="8272" spans="1:16" x14ac:dyDescent="0.25">
      <c r="A8272" s="35">
        <v>8271</v>
      </c>
      <c r="B8272" s="87">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19.444444444444443</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28.333333333333332</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48.888888888888886</v>
      </c>
      <c r="N8272" s="12"/>
      <c r="O8272" s="12"/>
      <c r="P8272" s="12"/>
    </row>
    <row r="8273" spans="1:16" x14ac:dyDescent="0.25">
      <c r="A8273" s="35">
        <v>8272</v>
      </c>
      <c r="B8273" s="87">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19.444444444444443</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28.333333333333332</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48.888888888888886</v>
      </c>
      <c r="N8273" s="12"/>
      <c r="O8273" s="12"/>
      <c r="P8273" s="12"/>
    </row>
    <row r="8274" spans="1:16" x14ac:dyDescent="0.25">
      <c r="A8274" s="35">
        <v>8273</v>
      </c>
      <c r="B8274" s="87">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19.444444444444443</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28.333333333333332</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48.888888888888886</v>
      </c>
      <c r="N8274" s="12"/>
      <c r="O8274" s="12"/>
      <c r="P8274" s="12"/>
    </row>
    <row r="8275" spans="1:16" x14ac:dyDescent="0.25">
      <c r="A8275" s="35">
        <v>8274</v>
      </c>
      <c r="B8275" s="87">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19.444444444444443</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48.888888888888886</v>
      </c>
      <c r="N8275" s="12"/>
      <c r="O8275" s="12"/>
      <c r="P8275" s="12"/>
    </row>
    <row r="8276" spans="1:16" x14ac:dyDescent="0.25">
      <c r="A8276" s="35">
        <v>8275</v>
      </c>
      <c r="B8276" s="87">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19.444444444444443</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48.888888888888886</v>
      </c>
      <c r="N8276" s="12"/>
      <c r="O8276" s="12"/>
      <c r="P8276" s="12"/>
    </row>
    <row r="8277" spans="1:16" x14ac:dyDescent="0.25">
      <c r="A8277" s="35">
        <v>8276</v>
      </c>
      <c r="B8277" s="87">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19.444444444444443</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48.888888888888886</v>
      </c>
      <c r="N8277" s="12"/>
      <c r="O8277" s="12"/>
      <c r="P8277" s="12"/>
    </row>
    <row r="8278" spans="1:16" x14ac:dyDescent="0.25">
      <c r="A8278" s="35">
        <v>8277</v>
      </c>
      <c r="B8278" s="87">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48.888888888888886</v>
      </c>
      <c r="N8278" s="12"/>
      <c r="O8278" s="12"/>
      <c r="P8278" s="12"/>
    </row>
    <row r="8279" spans="1:16" x14ac:dyDescent="0.25">
      <c r="A8279" s="35">
        <v>8278</v>
      </c>
      <c r="B8279" s="87">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48.888888888888886</v>
      </c>
      <c r="N8279" s="12"/>
      <c r="O8279" s="12"/>
      <c r="P8279" s="12"/>
    </row>
    <row r="8280" spans="1:16" x14ac:dyDescent="0.25">
      <c r="A8280" s="35">
        <v>8279</v>
      </c>
      <c r="B8280" s="87">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48.888888888888886</v>
      </c>
      <c r="N8280" s="12"/>
      <c r="O8280" s="12"/>
      <c r="P8280" s="12"/>
    </row>
    <row r="8281" spans="1:16" x14ac:dyDescent="0.25">
      <c r="A8281" s="35">
        <v>8280</v>
      </c>
      <c r="B8281" s="87">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48.888888888888886</v>
      </c>
      <c r="N8281" s="12"/>
      <c r="O8281" s="12"/>
      <c r="P8281" s="12"/>
    </row>
    <row r="8282" spans="1:16" x14ac:dyDescent="0.25">
      <c r="A8282" s="35">
        <v>8281</v>
      </c>
      <c r="B8282" s="87">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48.888888888888886</v>
      </c>
      <c r="N8282" s="12"/>
      <c r="O8282" s="12"/>
      <c r="P8282" s="12"/>
    </row>
    <row r="8283" spans="1:16" x14ac:dyDescent="0.25">
      <c r="A8283" s="35">
        <v>8282</v>
      </c>
      <c r="B8283" s="87">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48.888888888888886</v>
      </c>
      <c r="N8283" s="12"/>
      <c r="O8283" s="12"/>
      <c r="P8283" s="12"/>
    </row>
    <row r="8284" spans="1:16" x14ac:dyDescent="0.25">
      <c r="A8284" s="35">
        <v>8283</v>
      </c>
      <c r="B8284" s="87">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48.888888888888886</v>
      </c>
      <c r="N8284" s="12"/>
      <c r="O8284" s="12"/>
      <c r="P8284" s="12"/>
    </row>
    <row r="8285" spans="1:16" x14ac:dyDescent="0.25">
      <c r="A8285" s="35">
        <v>8284</v>
      </c>
      <c r="B8285" s="87">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48.888888888888886</v>
      </c>
      <c r="N8285" s="12"/>
      <c r="O8285" s="12"/>
      <c r="P8285" s="12"/>
    </row>
    <row r="8286" spans="1:16" x14ac:dyDescent="0.25">
      <c r="A8286" s="35">
        <v>8285</v>
      </c>
      <c r="B8286" s="87">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48.888888888888886</v>
      </c>
      <c r="N8286" s="12"/>
      <c r="O8286" s="12"/>
      <c r="P8286" s="12"/>
    </row>
    <row r="8287" spans="1:16" x14ac:dyDescent="0.25">
      <c r="A8287" s="35">
        <v>8286</v>
      </c>
      <c r="B8287" s="87">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48.888888888888886</v>
      </c>
      <c r="N8287" s="12"/>
      <c r="O8287" s="12"/>
      <c r="P8287" s="12"/>
    </row>
    <row r="8288" spans="1:16" x14ac:dyDescent="0.25">
      <c r="A8288" s="35">
        <v>8287</v>
      </c>
      <c r="B8288" s="87">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48.888888888888886</v>
      </c>
      <c r="N8288" s="12"/>
      <c r="O8288" s="12"/>
      <c r="P8288" s="12"/>
    </row>
    <row r="8289" spans="1:16" x14ac:dyDescent="0.25">
      <c r="A8289" s="35">
        <v>8288</v>
      </c>
      <c r="B8289" s="87">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28.333333333333332</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48.888888888888886</v>
      </c>
      <c r="N8289" s="12"/>
      <c r="O8289" s="12"/>
      <c r="P8289" s="12"/>
    </row>
    <row r="8290" spans="1:16" x14ac:dyDescent="0.25">
      <c r="A8290" s="35">
        <v>8289</v>
      </c>
      <c r="B8290" s="87">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28.333333333333332</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48.888888888888886</v>
      </c>
      <c r="N8290" s="12"/>
      <c r="O8290" s="12"/>
      <c r="P8290" s="12"/>
    </row>
    <row r="8291" spans="1:16" x14ac:dyDescent="0.25">
      <c r="A8291" s="35">
        <v>8290</v>
      </c>
      <c r="B8291" s="87">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28.333333333333332</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48.888888888888886</v>
      </c>
      <c r="N8291" s="12"/>
      <c r="O8291" s="12"/>
      <c r="P8291" s="12"/>
    </row>
    <row r="8292" spans="1:16" x14ac:dyDescent="0.25">
      <c r="A8292" s="35">
        <v>8291</v>
      </c>
      <c r="B8292" s="87">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28.333333333333332</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48.888888888888886</v>
      </c>
      <c r="N8292" s="12"/>
      <c r="O8292" s="12"/>
      <c r="P8292" s="12"/>
    </row>
    <row r="8293" spans="1:16" x14ac:dyDescent="0.25">
      <c r="A8293" s="35">
        <v>8292</v>
      </c>
      <c r="B8293" s="87">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28.333333333333332</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48.888888888888886</v>
      </c>
      <c r="N8293" s="12"/>
      <c r="O8293" s="12"/>
      <c r="P8293" s="12"/>
    </row>
    <row r="8294" spans="1:16" x14ac:dyDescent="0.25">
      <c r="A8294" s="35">
        <v>8293</v>
      </c>
      <c r="B8294" s="87">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28.333333333333332</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48.888888888888886</v>
      </c>
      <c r="N8294" s="12"/>
      <c r="O8294" s="12"/>
      <c r="P8294" s="12"/>
    </row>
    <row r="8295" spans="1:16" x14ac:dyDescent="0.25">
      <c r="A8295" s="35">
        <v>8294</v>
      </c>
      <c r="B8295" s="87">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28.333333333333332</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48.888888888888886</v>
      </c>
      <c r="N8295" s="12"/>
      <c r="O8295" s="12"/>
      <c r="P8295" s="12"/>
    </row>
    <row r="8296" spans="1:16" x14ac:dyDescent="0.25">
      <c r="A8296" s="35">
        <v>8295</v>
      </c>
      <c r="B8296" s="87">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19.444444444444443</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28.333333333333332</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48.888888888888886</v>
      </c>
      <c r="N8296" s="12"/>
      <c r="O8296" s="12"/>
      <c r="P8296" s="12"/>
    </row>
    <row r="8297" spans="1:16" x14ac:dyDescent="0.25">
      <c r="A8297" s="35">
        <v>8296</v>
      </c>
      <c r="B8297" s="87">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19.444444444444443</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28.333333333333332</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48.888888888888886</v>
      </c>
      <c r="N8297" s="12"/>
      <c r="O8297" s="12"/>
      <c r="P8297" s="12"/>
    </row>
    <row r="8298" spans="1:16" x14ac:dyDescent="0.25">
      <c r="A8298" s="35">
        <v>8297</v>
      </c>
      <c r="B8298" s="87">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19.444444444444443</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28.333333333333332</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48.888888888888886</v>
      </c>
      <c r="N8298" s="12"/>
      <c r="O8298" s="12"/>
      <c r="P8298" s="12"/>
    </row>
    <row r="8299" spans="1:16" x14ac:dyDescent="0.25">
      <c r="A8299" s="35">
        <v>8298</v>
      </c>
      <c r="B8299" s="87">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19.444444444444443</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48.888888888888886</v>
      </c>
      <c r="N8299" s="12"/>
      <c r="O8299" s="12"/>
      <c r="P8299" s="12"/>
    </row>
    <row r="8300" spans="1:16" x14ac:dyDescent="0.25">
      <c r="A8300" s="35">
        <v>8299</v>
      </c>
      <c r="B8300" s="87">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19.444444444444443</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48.888888888888886</v>
      </c>
      <c r="N8300" s="12"/>
      <c r="O8300" s="12"/>
      <c r="P8300" s="12"/>
    </row>
    <row r="8301" spans="1:16" x14ac:dyDescent="0.25">
      <c r="A8301" s="35">
        <v>8300</v>
      </c>
      <c r="B8301" s="87">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19.444444444444443</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48.888888888888886</v>
      </c>
      <c r="N8301" s="12"/>
      <c r="O8301" s="12"/>
      <c r="P8301" s="12"/>
    </row>
    <row r="8302" spans="1:16" x14ac:dyDescent="0.25">
      <c r="A8302" s="35">
        <v>8301</v>
      </c>
      <c r="B8302" s="87">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48.888888888888886</v>
      </c>
      <c r="N8302" s="12"/>
      <c r="O8302" s="12"/>
      <c r="P8302" s="12"/>
    </row>
    <row r="8303" spans="1:16" x14ac:dyDescent="0.25">
      <c r="A8303" s="35">
        <v>8302</v>
      </c>
      <c r="B8303" s="87">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48.888888888888886</v>
      </c>
      <c r="N8303" s="12"/>
      <c r="O8303" s="12"/>
      <c r="P8303" s="12"/>
    </row>
    <row r="8304" spans="1:16" x14ac:dyDescent="0.25">
      <c r="A8304" s="35">
        <v>8303</v>
      </c>
      <c r="B8304" s="87">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48.888888888888886</v>
      </c>
      <c r="N8304" s="12"/>
      <c r="O8304" s="12"/>
      <c r="P8304" s="12"/>
    </row>
    <row r="8305" spans="1:16" x14ac:dyDescent="0.25">
      <c r="A8305" s="35">
        <v>8304</v>
      </c>
      <c r="B8305" s="87">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48.888888888888886</v>
      </c>
      <c r="N8305" s="12"/>
      <c r="O8305" s="12"/>
      <c r="P8305" s="12"/>
    </row>
    <row r="8306" spans="1:16" x14ac:dyDescent="0.25">
      <c r="A8306" s="35">
        <v>8305</v>
      </c>
      <c r="B8306" s="87">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48.888888888888886</v>
      </c>
      <c r="N8306" s="12"/>
      <c r="O8306" s="12"/>
      <c r="P8306" s="12"/>
    </row>
    <row r="8307" spans="1:16" x14ac:dyDescent="0.25">
      <c r="A8307" s="35">
        <v>8306</v>
      </c>
      <c r="B8307" s="87">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48.888888888888886</v>
      </c>
      <c r="N8307" s="12"/>
      <c r="O8307" s="12"/>
      <c r="P8307" s="12"/>
    </row>
    <row r="8308" spans="1:16" x14ac:dyDescent="0.25">
      <c r="A8308" s="35">
        <v>8307</v>
      </c>
      <c r="B8308" s="87">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48.888888888888886</v>
      </c>
      <c r="N8308" s="12"/>
      <c r="O8308" s="12"/>
      <c r="P8308" s="12"/>
    </row>
    <row r="8309" spans="1:16" x14ac:dyDescent="0.25">
      <c r="A8309" s="35">
        <v>8308</v>
      </c>
      <c r="B8309" s="87">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48.888888888888886</v>
      </c>
      <c r="N8309" s="12"/>
      <c r="O8309" s="12"/>
      <c r="P8309" s="12"/>
    </row>
    <row r="8310" spans="1:16" x14ac:dyDescent="0.25">
      <c r="A8310" s="35">
        <v>8309</v>
      </c>
      <c r="B8310" s="87">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48.888888888888886</v>
      </c>
      <c r="N8310" s="12"/>
      <c r="O8310" s="12"/>
      <c r="P8310" s="12"/>
    </row>
    <row r="8311" spans="1:16" x14ac:dyDescent="0.25">
      <c r="A8311" s="35">
        <v>8310</v>
      </c>
      <c r="B8311" s="87">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48.888888888888886</v>
      </c>
      <c r="N8311" s="12"/>
      <c r="O8311" s="12"/>
      <c r="P8311" s="12"/>
    </row>
    <row r="8312" spans="1:16" x14ac:dyDescent="0.25">
      <c r="A8312" s="35">
        <v>8311</v>
      </c>
      <c r="B8312" s="87">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48.888888888888886</v>
      </c>
      <c r="N8312" s="12"/>
      <c r="O8312" s="12"/>
      <c r="P8312" s="12"/>
    </row>
    <row r="8313" spans="1:16" x14ac:dyDescent="0.25">
      <c r="A8313" s="35">
        <v>8312</v>
      </c>
      <c r="B8313" s="87">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28.333333333333332</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48.888888888888886</v>
      </c>
      <c r="N8313" s="12"/>
      <c r="O8313" s="12"/>
      <c r="P8313" s="12"/>
    </row>
    <row r="8314" spans="1:16" x14ac:dyDescent="0.25">
      <c r="A8314" s="35">
        <v>8313</v>
      </c>
      <c r="B8314" s="87">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28.333333333333332</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48.888888888888886</v>
      </c>
      <c r="N8314" s="12"/>
      <c r="O8314" s="12"/>
      <c r="P8314" s="12"/>
    </row>
    <row r="8315" spans="1:16" x14ac:dyDescent="0.25">
      <c r="A8315" s="35">
        <v>8314</v>
      </c>
      <c r="B8315" s="87">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28.333333333333332</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48.888888888888886</v>
      </c>
      <c r="N8315" s="12"/>
      <c r="O8315" s="12"/>
      <c r="P8315" s="12"/>
    </row>
    <row r="8316" spans="1:16" x14ac:dyDescent="0.25">
      <c r="A8316" s="35">
        <v>8315</v>
      </c>
      <c r="B8316" s="87">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28.333333333333332</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48.888888888888886</v>
      </c>
      <c r="N8316" s="12"/>
      <c r="O8316" s="12"/>
      <c r="P8316" s="12"/>
    </row>
    <row r="8317" spans="1:16" x14ac:dyDescent="0.25">
      <c r="A8317" s="35">
        <v>8316</v>
      </c>
      <c r="B8317" s="87">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28.333333333333332</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48.888888888888886</v>
      </c>
      <c r="N8317" s="12"/>
      <c r="O8317" s="12"/>
      <c r="P8317" s="12"/>
    </row>
    <row r="8318" spans="1:16" x14ac:dyDescent="0.25">
      <c r="A8318" s="35">
        <v>8317</v>
      </c>
      <c r="B8318" s="87">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28.333333333333332</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48.888888888888886</v>
      </c>
      <c r="N8318" s="12"/>
      <c r="O8318" s="12"/>
      <c r="P8318" s="12"/>
    </row>
    <row r="8319" spans="1:16" x14ac:dyDescent="0.25">
      <c r="A8319" s="35">
        <v>8318</v>
      </c>
      <c r="B8319" s="87">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28.333333333333332</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48.888888888888886</v>
      </c>
      <c r="N8319" s="12"/>
      <c r="O8319" s="12"/>
      <c r="P8319" s="12"/>
    </row>
    <row r="8320" spans="1:16" x14ac:dyDescent="0.25">
      <c r="A8320" s="35">
        <v>8319</v>
      </c>
      <c r="B8320" s="87">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19.444444444444443</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28.333333333333332</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48.888888888888886</v>
      </c>
      <c r="N8320" s="12"/>
      <c r="O8320" s="12"/>
      <c r="P8320" s="12"/>
    </row>
    <row r="8321" spans="1:16" x14ac:dyDescent="0.25">
      <c r="A8321" s="35">
        <v>8320</v>
      </c>
      <c r="B8321" s="87">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19.444444444444443</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28.333333333333332</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48.888888888888886</v>
      </c>
      <c r="N8321" s="12"/>
      <c r="O8321" s="12"/>
      <c r="P8321" s="12"/>
    </row>
    <row r="8322" spans="1:16" x14ac:dyDescent="0.25">
      <c r="A8322" s="35">
        <v>8321</v>
      </c>
      <c r="B8322" s="87">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19.444444444444443</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28.333333333333332</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48.888888888888886</v>
      </c>
      <c r="N8322" s="12"/>
      <c r="O8322" s="12"/>
      <c r="P8322" s="12"/>
    </row>
    <row r="8323" spans="1:16" x14ac:dyDescent="0.25">
      <c r="A8323" s="35">
        <v>8322</v>
      </c>
      <c r="B8323" s="87">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19.444444444444443</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48.888888888888886</v>
      </c>
      <c r="N8323" s="12"/>
      <c r="O8323" s="12"/>
      <c r="P8323" s="12"/>
    </row>
    <row r="8324" spans="1:16" x14ac:dyDescent="0.25">
      <c r="A8324" s="35">
        <v>8323</v>
      </c>
      <c r="B8324" s="87">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19.444444444444443</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48.888888888888886</v>
      </c>
      <c r="N8324" s="12"/>
      <c r="O8324" s="12"/>
      <c r="P8324" s="12"/>
    </row>
    <row r="8325" spans="1:16" x14ac:dyDescent="0.25">
      <c r="A8325" s="35">
        <v>8324</v>
      </c>
      <c r="B8325" s="87">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19.444444444444443</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48.888888888888886</v>
      </c>
      <c r="N8325" s="12"/>
      <c r="O8325" s="12"/>
      <c r="P8325" s="12"/>
    </row>
    <row r="8326" spans="1:16" x14ac:dyDescent="0.25">
      <c r="A8326" s="35">
        <v>8325</v>
      </c>
      <c r="B8326" s="87">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48.888888888888886</v>
      </c>
      <c r="N8326" s="12"/>
      <c r="O8326" s="12"/>
      <c r="P8326" s="12"/>
    </row>
    <row r="8327" spans="1:16" x14ac:dyDescent="0.25">
      <c r="A8327" s="35">
        <v>8326</v>
      </c>
      <c r="B8327" s="87">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48.888888888888886</v>
      </c>
      <c r="N8327" s="12"/>
      <c r="O8327" s="12"/>
      <c r="P8327" s="12"/>
    </row>
    <row r="8328" spans="1:16" x14ac:dyDescent="0.25">
      <c r="A8328" s="35">
        <v>8327</v>
      </c>
      <c r="B8328" s="87">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48.888888888888886</v>
      </c>
      <c r="N8328" s="12"/>
      <c r="O8328" s="12"/>
      <c r="P8328" s="12"/>
    </row>
    <row r="8329" spans="1:16" x14ac:dyDescent="0.25">
      <c r="A8329" s="35">
        <v>8328</v>
      </c>
      <c r="B8329" s="87">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48.888888888888886</v>
      </c>
      <c r="N8329" s="12"/>
      <c r="O8329" s="12"/>
      <c r="P8329" s="12"/>
    </row>
    <row r="8330" spans="1:16" x14ac:dyDescent="0.25">
      <c r="A8330" s="35">
        <v>8329</v>
      </c>
      <c r="B8330" s="87">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48.888888888888886</v>
      </c>
      <c r="N8330" s="12"/>
      <c r="O8330" s="12"/>
      <c r="P8330" s="12"/>
    </row>
    <row r="8331" spans="1:16" x14ac:dyDescent="0.25">
      <c r="A8331" s="35">
        <v>8330</v>
      </c>
      <c r="B8331" s="87">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48.888888888888886</v>
      </c>
      <c r="N8331" s="12"/>
      <c r="O8331" s="12"/>
      <c r="P8331" s="12"/>
    </row>
    <row r="8332" spans="1:16" x14ac:dyDescent="0.25">
      <c r="A8332" s="35">
        <v>8331</v>
      </c>
      <c r="B8332" s="87">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48.888888888888886</v>
      </c>
      <c r="N8332" s="12"/>
      <c r="O8332" s="12"/>
      <c r="P8332" s="12"/>
    </row>
    <row r="8333" spans="1:16" x14ac:dyDescent="0.25">
      <c r="A8333" s="35">
        <v>8332</v>
      </c>
      <c r="B8333" s="87">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48.888888888888886</v>
      </c>
      <c r="N8333" s="12"/>
      <c r="O8333" s="12"/>
      <c r="P8333" s="12"/>
    </row>
    <row r="8334" spans="1:16" x14ac:dyDescent="0.25">
      <c r="A8334" s="35">
        <v>8333</v>
      </c>
      <c r="B8334" s="87">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48.888888888888886</v>
      </c>
      <c r="N8334" s="12"/>
      <c r="O8334" s="12"/>
      <c r="P8334" s="12"/>
    </row>
    <row r="8335" spans="1:16" x14ac:dyDescent="0.25">
      <c r="A8335" s="35">
        <v>8334</v>
      </c>
      <c r="B8335" s="87">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48.888888888888886</v>
      </c>
      <c r="N8335" s="12"/>
      <c r="O8335" s="12"/>
      <c r="P8335" s="12"/>
    </row>
    <row r="8336" spans="1:16" x14ac:dyDescent="0.25">
      <c r="A8336" s="35">
        <v>8335</v>
      </c>
      <c r="B8336" s="87">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48.888888888888886</v>
      </c>
      <c r="N8336" s="12"/>
      <c r="O8336" s="12"/>
      <c r="P8336" s="12"/>
    </row>
    <row r="8337" spans="1:16" x14ac:dyDescent="0.25">
      <c r="A8337" s="35">
        <v>8336</v>
      </c>
      <c r="B8337" s="87">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28.333333333333332</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48.888888888888886</v>
      </c>
      <c r="N8337" s="12"/>
      <c r="O8337" s="12"/>
      <c r="P8337" s="12"/>
    </row>
    <row r="8338" spans="1:16" x14ac:dyDescent="0.25">
      <c r="A8338" s="35">
        <v>8337</v>
      </c>
      <c r="B8338" s="87">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28.333333333333332</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48.888888888888886</v>
      </c>
      <c r="N8338" s="12"/>
      <c r="O8338" s="12"/>
      <c r="P8338" s="12"/>
    </row>
    <row r="8339" spans="1:16" x14ac:dyDescent="0.25">
      <c r="A8339" s="35">
        <v>8338</v>
      </c>
      <c r="B8339" s="87">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28.333333333333332</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48.888888888888886</v>
      </c>
      <c r="N8339" s="12"/>
      <c r="O8339" s="12"/>
      <c r="P8339" s="12"/>
    </row>
    <row r="8340" spans="1:16" x14ac:dyDescent="0.25">
      <c r="A8340" s="35">
        <v>8339</v>
      </c>
      <c r="B8340" s="87">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28.333333333333332</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48.888888888888886</v>
      </c>
      <c r="N8340" s="12"/>
      <c r="O8340" s="12"/>
      <c r="P8340" s="12"/>
    </row>
    <row r="8341" spans="1:16" x14ac:dyDescent="0.25">
      <c r="A8341" s="35">
        <v>8340</v>
      </c>
      <c r="B8341" s="87">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28.333333333333332</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48.888888888888886</v>
      </c>
      <c r="N8341" s="12"/>
      <c r="O8341" s="12"/>
      <c r="P8341" s="12"/>
    </row>
    <row r="8342" spans="1:16" x14ac:dyDescent="0.25">
      <c r="A8342" s="35">
        <v>8341</v>
      </c>
      <c r="B8342" s="87">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28.333333333333332</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48.888888888888886</v>
      </c>
      <c r="N8342" s="12"/>
      <c r="O8342" s="12"/>
      <c r="P8342" s="12"/>
    </row>
    <row r="8343" spans="1:16" x14ac:dyDescent="0.25">
      <c r="A8343" s="35">
        <v>8342</v>
      </c>
      <c r="B8343" s="87">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28.333333333333332</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48.888888888888886</v>
      </c>
      <c r="N8343" s="12"/>
      <c r="O8343" s="12"/>
      <c r="P8343" s="12"/>
    </row>
    <row r="8344" spans="1:16" x14ac:dyDescent="0.25">
      <c r="A8344" s="35">
        <v>8343</v>
      </c>
      <c r="B8344" s="87">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19.444444444444443</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28.333333333333332</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48.888888888888886</v>
      </c>
      <c r="N8344" s="12"/>
      <c r="O8344" s="12"/>
      <c r="P8344" s="12"/>
    </row>
    <row r="8345" spans="1:16" x14ac:dyDescent="0.25">
      <c r="A8345" s="35">
        <v>8344</v>
      </c>
      <c r="B8345" s="87">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19.444444444444443</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28.333333333333332</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48.888888888888886</v>
      </c>
      <c r="N8345" s="12"/>
      <c r="O8345" s="12"/>
      <c r="P8345" s="12"/>
    </row>
    <row r="8346" spans="1:16" x14ac:dyDescent="0.25">
      <c r="A8346" s="35">
        <v>8345</v>
      </c>
      <c r="B8346" s="87">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19.444444444444443</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28.333333333333332</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48.888888888888886</v>
      </c>
      <c r="N8346" s="12"/>
      <c r="O8346" s="12"/>
      <c r="P8346" s="12"/>
    </row>
    <row r="8347" spans="1:16" x14ac:dyDescent="0.25">
      <c r="A8347" s="35">
        <v>8346</v>
      </c>
      <c r="B8347" s="87">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19.444444444444443</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48.888888888888886</v>
      </c>
      <c r="N8347" s="12"/>
      <c r="O8347" s="12"/>
      <c r="P8347" s="12"/>
    </row>
    <row r="8348" spans="1:16" x14ac:dyDescent="0.25">
      <c r="A8348" s="35">
        <v>8347</v>
      </c>
      <c r="B8348" s="87">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19.444444444444443</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48.888888888888886</v>
      </c>
      <c r="N8348" s="12"/>
      <c r="O8348" s="12"/>
      <c r="P8348" s="12"/>
    </row>
    <row r="8349" spans="1:16" x14ac:dyDescent="0.25">
      <c r="A8349" s="35">
        <v>8348</v>
      </c>
      <c r="B8349" s="87">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19.444444444444443</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48.888888888888886</v>
      </c>
      <c r="N8349" s="12"/>
      <c r="O8349" s="12"/>
      <c r="P8349" s="12"/>
    </row>
    <row r="8350" spans="1:16" x14ac:dyDescent="0.25">
      <c r="A8350" s="35">
        <v>8349</v>
      </c>
      <c r="B8350" s="87">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48.888888888888886</v>
      </c>
      <c r="N8350" s="12"/>
      <c r="O8350" s="12"/>
      <c r="P8350" s="12"/>
    </row>
    <row r="8351" spans="1:16" x14ac:dyDescent="0.25">
      <c r="A8351" s="35">
        <v>8350</v>
      </c>
      <c r="B8351" s="87">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48.888888888888886</v>
      </c>
      <c r="N8351" s="12"/>
      <c r="O8351" s="12"/>
      <c r="P8351" s="12"/>
    </row>
    <row r="8352" spans="1:16" x14ac:dyDescent="0.25">
      <c r="A8352" s="35">
        <v>8351</v>
      </c>
      <c r="B8352" s="87">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48.888888888888886</v>
      </c>
      <c r="N8352" s="12"/>
      <c r="O8352" s="12"/>
      <c r="P8352" s="12"/>
    </row>
    <row r="8353" spans="1:16" x14ac:dyDescent="0.25">
      <c r="A8353" s="35">
        <v>8352</v>
      </c>
      <c r="B8353" s="87">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48.888888888888886</v>
      </c>
      <c r="N8353" s="12"/>
      <c r="O8353" s="12"/>
      <c r="P8353" s="12"/>
    </row>
    <row r="8354" spans="1:16" x14ac:dyDescent="0.25">
      <c r="A8354" s="35">
        <v>8353</v>
      </c>
      <c r="B8354" s="87">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48.888888888888886</v>
      </c>
      <c r="N8354" s="12"/>
      <c r="O8354" s="12"/>
      <c r="P8354" s="12"/>
    </row>
    <row r="8355" spans="1:16" x14ac:dyDescent="0.25">
      <c r="A8355" s="35">
        <v>8354</v>
      </c>
      <c r="B8355" s="87">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48.888888888888886</v>
      </c>
      <c r="N8355" s="12"/>
      <c r="O8355" s="12"/>
      <c r="P8355" s="12"/>
    </row>
    <row r="8356" spans="1:16" x14ac:dyDescent="0.25">
      <c r="A8356" s="35">
        <v>8355</v>
      </c>
      <c r="B8356" s="87">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48.888888888888886</v>
      </c>
      <c r="N8356" s="12"/>
      <c r="O8356" s="12"/>
      <c r="P8356" s="12"/>
    </row>
    <row r="8357" spans="1:16" x14ac:dyDescent="0.25">
      <c r="A8357" s="35">
        <v>8356</v>
      </c>
      <c r="B8357" s="87">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48.888888888888886</v>
      </c>
      <c r="N8357" s="12"/>
      <c r="O8357" s="12"/>
      <c r="P8357" s="12"/>
    </row>
    <row r="8358" spans="1:16" x14ac:dyDescent="0.25">
      <c r="A8358" s="35">
        <v>8357</v>
      </c>
      <c r="B8358" s="87">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48.888888888888886</v>
      </c>
      <c r="N8358" s="12"/>
      <c r="O8358" s="12"/>
      <c r="P8358" s="12"/>
    </row>
    <row r="8359" spans="1:16" x14ac:dyDescent="0.25">
      <c r="A8359" s="35">
        <v>8358</v>
      </c>
      <c r="B8359" s="87">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48.888888888888886</v>
      </c>
      <c r="N8359" s="12"/>
      <c r="O8359" s="12"/>
      <c r="P8359" s="12"/>
    </row>
    <row r="8360" spans="1:16" x14ac:dyDescent="0.25">
      <c r="A8360" s="35">
        <v>8359</v>
      </c>
      <c r="B8360" s="87">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48.888888888888886</v>
      </c>
      <c r="N8360" s="12"/>
      <c r="O8360" s="12"/>
      <c r="P8360" s="12"/>
    </row>
    <row r="8361" spans="1:16" x14ac:dyDescent="0.25">
      <c r="A8361" s="35">
        <v>8360</v>
      </c>
      <c r="B8361" s="87">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28.333333333333332</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48.888888888888886</v>
      </c>
      <c r="N8361" s="12"/>
      <c r="O8361" s="12"/>
      <c r="P8361" s="12"/>
    </row>
    <row r="8362" spans="1:16" x14ac:dyDescent="0.25">
      <c r="A8362" s="35">
        <v>8361</v>
      </c>
      <c r="B8362" s="87">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28.333333333333332</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48.888888888888886</v>
      </c>
      <c r="N8362" s="12"/>
      <c r="O8362" s="12"/>
      <c r="P8362" s="12"/>
    </row>
    <row r="8363" spans="1:16" x14ac:dyDescent="0.25">
      <c r="A8363" s="35">
        <v>8362</v>
      </c>
      <c r="B8363" s="87">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28.333333333333332</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48.888888888888886</v>
      </c>
      <c r="N8363" s="12"/>
      <c r="O8363" s="12"/>
      <c r="P8363" s="12"/>
    </row>
    <row r="8364" spans="1:16" x14ac:dyDescent="0.25">
      <c r="A8364" s="35">
        <v>8363</v>
      </c>
      <c r="B8364" s="87">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28.333333333333332</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48.888888888888886</v>
      </c>
      <c r="N8364" s="12"/>
      <c r="O8364" s="12"/>
      <c r="P8364" s="12"/>
    </row>
    <row r="8365" spans="1:16" x14ac:dyDescent="0.25">
      <c r="A8365" s="35">
        <v>8364</v>
      </c>
      <c r="B8365" s="87">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28.333333333333332</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48.888888888888886</v>
      </c>
      <c r="N8365" s="12"/>
      <c r="O8365" s="12"/>
      <c r="P8365" s="12"/>
    </row>
    <row r="8366" spans="1:16" x14ac:dyDescent="0.25">
      <c r="A8366" s="35">
        <v>8365</v>
      </c>
      <c r="B8366" s="87">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28.333333333333332</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48.888888888888886</v>
      </c>
      <c r="N8366" s="12"/>
      <c r="O8366" s="12"/>
      <c r="P8366" s="12"/>
    </row>
    <row r="8367" spans="1:16" x14ac:dyDescent="0.25">
      <c r="A8367" s="35">
        <v>8366</v>
      </c>
      <c r="B8367" s="87">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28.333333333333332</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48.888888888888886</v>
      </c>
      <c r="N8367" s="12"/>
      <c r="O8367" s="12"/>
      <c r="P8367" s="12"/>
    </row>
    <row r="8368" spans="1:16" x14ac:dyDescent="0.25">
      <c r="A8368" s="35">
        <v>8367</v>
      </c>
      <c r="B8368" s="87">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19.444444444444443</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28.333333333333332</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48.888888888888886</v>
      </c>
      <c r="N8368" s="12"/>
      <c r="O8368" s="12"/>
      <c r="P8368" s="12"/>
    </row>
    <row r="8369" spans="1:16" x14ac:dyDescent="0.25">
      <c r="A8369" s="35">
        <v>8368</v>
      </c>
      <c r="B8369" s="87">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19.444444444444443</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28.333333333333332</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48.888888888888886</v>
      </c>
      <c r="N8369" s="12"/>
      <c r="O8369" s="12"/>
      <c r="P8369" s="12"/>
    </row>
    <row r="8370" spans="1:16" x14ac:dyDescent="0.25">
      <c r="A8370" s="35">
        <v>8369</v>
      </c>
      <c r="B8370" s="87">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19.444444444444443</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28.333333333333332</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48.888888888888886</v>
      </c>
      <c r="N8370" s="12"/>
      <c r="O8370" s="12"/>
      <c r="P8370" s="12"/>
    </row>
    <row r="8371" spans="1:16" x14ac:dyDescent="0.25">
      <c r="A8371" s="35">
        <v>8370</v>
      </c>
      <c r="B8371" s="87">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19.444444444444443</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48.888888888888886</v>
      </c>
      <c r="N8371" s="12"/>
      <c r="O8371" s="12"/>
      <c r="P8371" s="12"/>
    </row>
    <row r="8372" spans="1:16" x14ac:dyDescent="0.25">
      <c r="A8372" s="35">
        <v>8371</v>
      </c>
      <c r="B8372" s="87">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19.444444444444443</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48.888888888888886</v>
      </c>
      <c r="N8372" s="12"/>
      <c r="O8372" s="12"/>
      <c r="P8372" s="12"/>
    </row>
    <row r="8373" spans="1:16" x14ac:dyDescent="0.25">
      <c r="A8373" s="35">
        <v>8372</v>
      </c>
      <c r="B8373" s="87">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19.444444444444443</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48.888888888888886</v>
      </c>
      <c r="N8373" s="12"/>
      <c r="O8373" s="12"/>
      <c r="P8373" s="12"/>
    </row>
    <row r="8374" spans="1:16" x14ac:dyDescent="0.25">
      <c r="A8374" s="35">
        <v>8373</v>
      </c>
      <c r="B8374" s="87">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48.888888888888886</v>
      </c>
      <c r="N8374" s="12"/>
      <c r="O8374" s="12"/>
      <c r="P8374" s="12"/>
    </row>
    <row r="8375" spans="1:16" x14ac:dyDescent="0.25">
      <c r="A8375" s="35">
        <v>8374</v>
      </c>
      <c r="B8375" s="87">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48.888888888888886</v>
      </c>
      <c r="N8375" s="12"/>
      <c r="O8375" s="12"/>
      <c r="P8375" s="12"/>
    </row>
    <row r="8376" spans="1:16" x14ac:dyDescent="0.25">
      <c r="A8376" s="35">
        <v>8375</v>
      </c>
      <c r="B8376" s="87">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48.888888888888886</v>
      </c>
      <c r="N8376" s="12"/>
      <c r="O8376" s="12"/>
      <c r="P8376" s="12"/>
    </row>
    <row r="8377" spans="1:16" x14ac:dyDescent="0.25">
      <c r="A8377" s="35">
        <v>8376</v>
      </c>
      <c r="B8377" s="87">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48.888888888888886</v>
      </c>
      <c r="N8377" s="12"/>
      <c r="O8377" s="12"/>
      <c r="P8377" s="12"/>
    </row>
    <row r="8378" spans="1:16" x14ac:dyDescent="0.25">
      <c r="A8378" s="35">
        <v>8377</v>
      </c>
      <c r="B8378" s="87">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48.888888888888886</v>
      </c>
      <c r="N8378" s="12"/>
      <c r="O8378" s="12"/>
      <c r="P8378" s="12"/>
    </row>
    <row r="8379" spans="1:16" x14ac:dyDescent="0.25">
      <c r="A8379" s="35">
        <v>8378</v>
      </c>
      <c r="B8379" s="87">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48.888888888888886</v>
      </c>
      <c r="N8379" s="12"/>
      <c r="O8379" s="12"/>
      <c r="P8379" s="12"/>
    </row>
    <row r="8380" spans="1:16" x14ac:dyDescent="0.25">
      <c r="A8380" s="35">
        <v>8379</v>
      </c>
      <c r="B8380" s="87">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48.888888888888886</v>
      </c>
      <c r="N8380" s="12"/>
      <c r="O8380" s="12"/>
      <c r="P8380" s="12"/>
    </row>
    <row r="8381" spans="1:16" x14ac:dyDescent="0.25">
      <c r="A8381" s="35">
        <v>8380</v>
      </c>
      <c r="B8381" s="87">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48.888888888888886</v>
      </c>
      <c r="N8381" s="12"/>
      <c r="O8381" s="12"/>
      <c r="P8381" s="12"/>
    </row>
    <row r="8382" spans="1:16" x14ac:dyDescent="0.25">
      <c r="A8382" s="35">
        <v>8381</v>
      </c>
      <c r="B8382" s="87">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48.888888888888886</v>
      </c>
      <c r="N8382" s="12"/>
      <c r="O8382" s="12"/>
      <c r="P8382" s="12"/>
    </row>
    <row r="8383" spans="1:16" x14ac:dyDescent="0.25">
      <c r="A8383" s="35">
        <v>8382</v>
      </c>
      <c r="B8383" s="87">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48.888888888888886</v>
      </c>
      <c r="N8383" s="12"/>
      <c r="O8383" s="12"/>
      <c r="P8383" s="12"/>
    </row>
    <row r="8384" spans="1:16" x14ac:dyDescent="0.25">
      <c r="A8384" s="35">
        <v>8383</v>
      </c>
      <c r="B8384" s="87">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48.888888888888886</v>
      </c>
      <c r="N8384" s="12"/>
      <c r="O8384" s="12"/>
      <c r="P8384" s="12"/>
    </row>
    <row r="8385" spans="1:16" x14ac:dyDescent="0.25">
      <c r="A8385" s="35">
        <v>8384</v>
      </c>
      <c r="B8385" s="87">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28.333333333333332</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48.888888888888886</v>
      </c>
      <c r="N8385" s="12"/>
      <c r="O8385" s="12"/>
      <c r="P8385" s="12"/>
    </row>
    <row r="8386" spans="1:16" x14ac:dyDescent="0.25">
      <c r="A8386" s="35">
        <v>8385</v>
      </c>
      <c r="B8386" s="87">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28.333333333333332</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48.888888888888886</v>
      </c>
      <c r="N8386" s="12"/>
      <c r="O8386" s="12"/>
      <c r="P8386" s="12"/>
    </row>
    <row r="8387" spans="1:16" x14ac:dyDescent="0.25">
      <c r="A8387" s="35">
        <v>8386</v>
      </c>
      <c r="B8387" s="87">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28.333333333333332</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48.888888888888886</v>
      </c>
      <c r="N8387" s="12"/>
      <c r="O8387" s="12"/>
      <c r="P8387" s="12"/>
    </row>
    <row r="8388" spans="1:16" x14ac:dyDescent="0.25">
      <c r="A8388" s="35">
        <v>8387</v>
      </c>
      <c r="B8388" s="87">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28.333333333333332</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48.888888888888886</v>
      </c>
      <c r="N8388" s="12"/>
      <c r="O8388" s="12"/>
      <c r="P8388" s="12"/>
    </row>
    <row r="8389" spans="1:16" x14ac:dyDescent="0.25">
      <c r="A8389" s="35">
        <v>8388</v>
      </c>
      <c r="B8389" s="87">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28.333333333333332</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48.888888888888886</v>
      </c>
      <c r="N8389" s="12"/>
      <c r="O8389" s="12"/>
      <c r="P8389" s="12"/>
    </row>
    <row r="8390" spans="1:16" x14ac:dyDescent="0.25">
      <c r="A8390" s="35">
        <v>8389</v>
      </c>
      <c r="B8390" s="87">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28.333333333333332</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48.888888888888886</v>
      </c>
      <c r="N8390" s="12"/>
      <c r="O8390" s="12"/>
      <c r="P8390" s="12"/>
    </row>
    <row r="8391" spans="1:16" x14ac:dyDescent="0.25">
      <c r="A8391" s="35">
        <v>8390</v>
      </c>
      <c r="B8391" s="87">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28.333333333333332</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48.888888888888886</v>
      </c>
      <c r="N8391" s="12"/>
      <c r="O8391" s="12"/>
      <c r="P8391" s="12"/>
    </row>
    <row r="8392" spans="1:16" x14ac:dyDescent="0.25">
      <c r="A8392" s="35">
        <v>8391</v>
      </c>
      <c r="B8392" s="87">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19.444444444444443</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28.333333333333332</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48.888888888888886</v>
      </c>
      <c r="N8392" s="12"/>
      <c r="O8392" s="12"/>
      <c r="P8392" s="12"/>
    </row>
    <row r="8393" spans="1:16" x14ac:dyDescent="0.25">
      <c r="A8393" s="35">
        <v>8392</v>
      </c>
      <c r="B8393" s="87">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19.444444444444443</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28.333333333333332</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48.888888888888886</v>
      </c>
      <c r="N8393" s="12"/>
      <c r="O8393" s="12"/>
      <c r="P8393" s="12"/>
    </row>
    <row r="8394" spans="1:16" x14ac:dyDescent="0.25">
      <c r="A8394" s="35">
        <v>8393</v>
      </c>
      <c r="B8394" s="87">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19.444444444444443</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28.333333333333332</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48.888888888888886</v>
      </c>
      <c r="N8394" s="12"/>
      <c r="O8394" s="12"/>
      <c r="P8394" s="12"/>
    </row>
    <row r="8395" spans="1:16" x14ac:dyDescent="0.25">
      <c r="A8395" s="35">
        <v>8394</v>
      </c>
      <c r="B8395" s="87">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19.444444444444443</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48.888888888888886</v>
      </c>
      <c r="N8395" s="12"/>
      <c r="O8395" s="12"/>
      <c r="P8395" s="12"/>
    </row>
    <row r="8396" spans="1:16" x14ac:dyDescent="0.25">
      <c r="A8396" s="35">
        <v>8395</v>
      </c>
      <c r="B8396" s="87">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19.444444444444443</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48.888888888888886</v>
      </c>
      <c r="N8396" s="12"/>
      <c r="O8396" s="12"/>
      <c r="P8396" s="12"/>
    </row>
    <row r="8397" spans="1:16" x14ac:dyDescent="0.25">
      <c r="A8397" s="35">
        <v>8396</v>
      </c>
      <c r="B8397" s="87">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19.444444444444443</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48.888888888888886</v>
      </c>
      <c r="N8397" s="12"/>
      <c r="O8397" s="12"/>
      <c r="P8397" s="12"/>
    </row>
    <row r="8398" spans="1:16" x14ac:dyDescent="0.25">
      <c r="A8398" s="35">
        <v>8397</v>
      </c>
      <c r="B8398" s="87">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48.888888888888886</v>
      </c>
      <c r="N8398" s="12"/>
      <c r="O8398" s="12"/>
      <c r="P8398" s="12"/>
    </row>
    <row r="8399" spans="1:16" x14ac:dyDescent="0.25">
      <c r="A8399" s="35">
        <v>8398</v>
      </c>
      <c r="B8399" s="87">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48.888888888888886</v>
      </c>
      <c r="N8399" s="12"/>
      <c r="O8399" s="12"/>
      <c r="P8399" s="12"/>
    </row>
    <row r="8400" spans="1:16" x14ac:dyDescent="0.25">
      <c r="A8400" s="35">
        <v>8399</v>
      </c>
      <c r="B8400" s="87">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48.888888888888886</v>
      </c>
      <c r="N8400" s="12"/>
      <c r="O8400" s="12"/>
      <c r="P8400" s="12"/>
    </row>
    <row r="8401" spans="1:16" x14ac:dyDescent="0.25">
      <c r="A8401" s="35">
        <v>8400</v>
      </c>
      <c r="B8401" s="87">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48.888888888888886</v>
      </c>
      <c r="N8401" s="12"/>
      <c r="O8401" s="12"/>
      <c r="P8401" s="12"/>
    </row>
    <row r="8402" spans="1:16" x14ac:dyDescent="0.25">
      <c r="A8402" s="35">
        <v>8401</v>
      </c>
      <c r="B8402" s="87">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48.888888888888886</v>
      </c>
      <c r="N8402" s="12"/>
      <c r="O8402" s="12"/>
      <c r="P8402" s="12"/>
    </row>
    <row r="8403" spans="1:16" x14ac:dyDescent="0.25">
      <c r="A8403" s="35">
        <v>8402</v>
      </c>
      <c r="B8403" s="87">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48.888888888888886</v>
      </c>
      <c r="N8403" s="12"/>
      <c r="O8403" s="12"/>
      <c r="P8403" s="12"/>
    </row>
    <row r="8404" spans="1:16" x14ac:dyDescent="0.25">
      <c r="A8404" s="35">
        <v>8403</v>
      </c>
      <c r="B8404" s="87">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48.888888888888886</v>
      </c>
      <c r="N8404" s="12"/>
      <c r="O8404" s="12"/>
      <c r="P8404" s="12"/>
    </row>
    <row r="8405" spans="1:16" x14ac:dyDescent="0.25">
      <c r="A8405" s="35">
        <v>8404</v>
      </c>
      <c r="B8405" s="87">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48.888888888888886</v>
      </c>
      <c r="N8405" s="12"/>
      <c r="O8405" s="12"/>
      <c r="P8405" s="12"/>
    </row>
    <row r="8406" spans="1:16" x14ac:dyDescent="0.25">
      <c r="A8406" s="35">
        <v>8405</v>
      </c>
      <c r="B8406" s="87">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48.888888888888886</v>
      </c>
      <c r="N8406" s="12"/>
      <c r="O8406" s="12"/>
      <c r="P8406" s="12"/>
    </row>
    <row r="8407" spans="1:16" x14ac:dyDescent="0.25">
      <c r="A8407" s="35">
        <v>8406</v>
      </c>
      <c r="B8407" s="87">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48.888888888888886</v>
      </c>
      <c r="N8407" s="12"/>
      <c r="O8407" s="12"/>
      <c r="P8407" s="12"/>
    </row>
    <row r="8408" spans="1:16" x14ac:dyDescent="0.25">
      <c r="A8408" s="35">
        <v>8407</v>
      </c>
      <c r="B8408" s="87">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48.888888888888886</v>
      </c>
      <c r="N8408" s="12"/>
      <c r="O8408" s="12"/>
      <c r="P8408" s="12"/>
    </row>
    <row r="8409" spans="1:16" x14ac:dyDescent="0.25">
      <c r="A8409" s="35">
        <v>8408</v>
      </c>
      <c r="B8409" s="87">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28.333333333333332</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48.888888888888886</v>
      </c>
      <c r="N8409" s="12"/>
      <c r="O8409" s="12"/>
      <c r="P8409" s="12"/>
    </row>
    <row r="8410" spans="1:16" x14ac:dyDescent="0.25">
      <c r="A8410" s="35">
        <v>8409</v>
      </c>
      <c r="B8410" s="87">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28.333333333333332</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48.888888888888886</v>
      </c>
      <c r="N8410" s="12"/>
      <c r="O8410" s="12"/>
      <c r="P8410" s="12"/>
    </row>
    <row r="8411" spans="1:16" x14ac:dyDescent="0.25">
      <c r="A8411" s="35">
        <v>8410</v>
      </c>
      <c r="B8411" s="87">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28.333333333333332</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48.888888888888886</v>
      </c>
      <c r="N8411" s="12"/>
      <c r="O8411" s="12"/>
      <c r="P8411" s="12"/>
    </row>
    <row r="8412" spans="1:16" x14ac:dyDescent="0.25">
      <c r="A8412" s="35">
        <v>8411</v>
      </c>
      <c r="B8412" s="87">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28.333333333333332</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48.888888888888886</v>
      </c>
      <c r="N8412" s="12"/>
      <c r="O8412" s="12"/>
      <c r="P8412" s="12"/>
    </row>
    <row r="8413" spans="1:16" x14ac:dyDescent="0.25">
      <c r="A8413" s="35">
        <v>8412</v>
      </c>
      <c r="B8413" s="87">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28.333333333333332</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48.888888888888886</v>
      </c>
      <c r="N8413" s="12"/>
      <c r="O8413" s="12"/>
      <c r="P8413" s="12"/>
    </row>
    <row r="8414" spans="1:16" x14ac:dyDescent="0.25">
      <c r="A8414" s="35">
        <v>8413</v>
      </c>
      <c r="B8414" s="87">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28.333333333333332</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48.888888888888886</v>
      </c>
      <c r="N8414" s="12"/>
      <c r="O8414" s="12"/>
      <c r="P8414" s="12"/>
    </row>
    <row r="8415" spans="1:16" x14ac:dyDescent="0.25">
      <c r="A8415" s="35">
        <v>8414</v>
      </c>
      <c r="B8415" s="87">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28.333333333333332</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48.888888888888886</v>
      </c>
      <c r="N8415" s="12"/>
      <c r="O8415" s="12"/>
      <c r="P8415" s="12"/>
    </row>
    <row r="8416" spans="1:16" x14ac:dyDescent="0.25">
      <c r="A8416" s="35">
        <v>8415</v>
      </c>
      <c r="B8416" s="87">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19.444444444444443</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28.333333333333332</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48.888888888888886</v>
      </c>
      <c r="N8416" s="12"/>
      <c r="O8416" s="12"/>
      <c r="P8416" s="12"/>
    </row>
    <row r="8417" spans="1:16" x14ac:dyDescent="0.25">
      <c r="A8417" s="35">
        <v>8416</v>
      </c>
      <c r="B8417" s="87">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19.444444444444443</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28.333333333333332</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48.888888888888886</v>
      </c>
      <c r="N8417" s="12"/>
      <c r="O8417" s="12"/>
      <c r="P8417" s="12"/>
    </row>
    <row r="8418" spans="1:16" x14ac:dyDescent="0.25">
      <c r="A8418" s="35">
        <v>8417</v>
      </c>
      <c r="B8418" s="87">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19.444444444444443</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28.333333333333332</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48.888888888888886</v>
      </c>
      <c r="N8418" s="12"/>
      <c r="O8418" s="12"/>
      <c r="P8418" s="12"/>
    </row>
    <row r="8419" spans="1:16" x14ac:dyDescent="0.25">
      <c r="A8419" s="35">
        <v>8418</v>
      </c>
      <c r="B8419" s="87">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19.444444444444443</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48.888888888888886</v>
      </c>
      <c r="N8419" s="12"/>
      <c r="O8419" s="12"/>
      <c r="P8419" s="12"/>
    </row>
    <row r="8420" spans="1:16" x14ac:dyDescent="0.25">
      <c r="A8420" s="35">
        <v>8419</v>
      </c>
      <c r="B8420" s="87">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19.444444444444443</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48.888888888888886</v>
      </c>
      <c r="N8420" s="12"/>
      <c r="O8420" s="12"/>
      <c r="P8420" s="12"/>
    </row>
    <row r="8421" spans="1:16" x14ac:dyDescent="0.25">
      <c r="A8421" s="35">
        <v>8420</v>
      </c>
      <c r="B8421" s="87">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19.444444444444443</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48.888888888888886</v>
      </c>
      <c r="N8421" s="12"/>
      <c r="O8421" s="12"/>
      <c r="P8421" s="12"/>
    </row>
    <row r="8422" spans="1:16" x14ac:dyDescent="0.25">
      <c r="A8422" s="35">
        <v>8421</v>
      </c>
      <c r="B8422" s="87">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48.888888888888886</v>
      </c>
      <c r="N8422" s="12"/>
      <c r="O8422" s="12"/>
      <c r="P8422" s="12"/>
    </row>
    <row r="8423" spans="1:16" x14ac:dyDescent="0.25">
      <c r="A8423" s="35">
        <v>8422</v>
      </c>
      <c r="B8423" s="87">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48.888888888888886</v>
      </c>
      <c r="N8423" s="12"/>
      <c r="O8423" s="12"/>
      <c r="P8423" s="12"/>
    </row>
    <row r="8424" spans="1:16" x14ac:dyDescent="0.25">
      <c r="A8424" s="35">
        <v>8423</v>
      </c>
      <c r="B8424" s="87">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48.888888888888886</v>
      </c>
      <c r="N8424" s="12"/>
      <c r="O8424" s="12"/>
      <c r="P8424" s="12"/>
    </row>
    <row r="8425" spans="1:16" x14ac:dyDescent="0.25">
      <c r="A8425" s="35">
        <v>8424</v>
      </c>
      <c r="B8425" s="87">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48.888888888888886</v>
      </c>
      <c r="N8425" s="12"/>
      <c r="O8425" s="12"/>
      <c r="P8425" s="12"/>
    </row>
    <row r="8426" spans="1:16" x14ac:dyDescent="0.25">
      <c r="A8426" s="35">
        <v>8425</v>
      </c>
      <c r="B8426" s="87">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48.888888888888886</v>
      </c>
      <c r="N8426" s="12"/>
      <c r="O8426" s="12"/>
      <c r="P8426" s="12"/>
    </row>
    <row r="8427" spans="1:16" x14ac:dyDescent="0.25">
      <c r="A8427" s="35">
        <v>8426</v>
      </c>
      <c r="B8427" s="87">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48.888888888888886</v>
      </c>
      <c r="N8427" s="12"/>
      <c r="O8427" s="12"/>
      <c r="P8427" s="12"/>
    </row>
    <row r="8428" spans="1:16" x14ac:dyDescent="0.25">
      <c r="A8428" s="35">
        <v>8427</v>
      </c>
      <c r="B8428" s="87">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48.888888888888886</v>
      </c>
      <c r="N8428" s="12"/>
      <c r="O8428" s="12"/>
      <c r="P8428" s="12"/>
    </row>
    <row r="8429" spans="1:16" x14ac:dyDescent="0.25">
      <c r="A8429" s="35">
        <v>8428</v>
      </c>
      <c r="B8429" s="87">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48.888888888888886</v>
      </c>
      <c r="N8429" s="12"/>
      <c r="O8429" s="12"/>
      <c r="P8429" s="12"/>
    </row>
    <row r="8430" spans="1:16" x14ac:dyDescent="0.25">
      <c r="A8430" s="35">
        <v>8429</v>
      </c>
      <c r="B8430" s="87">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48.888888888888886</v>
      </c>
      <c r="N8430" s="12"/>
      <c r="O8430" s="12"/>
      <c r="P8430" s="12"/>
    </row>
    <row r="8431" spans="1:16" x14ac:dyDescent="0.25">
      <c r="A8431" s="35">
        <v>8430</v>
      </c>
      <c r="B8431" s="87">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48.888888888888886</v>
      </c>
      <c r="N8431" s="12"/>
      <c r="O8431" s="12"/>
      <c r="P8431" s="12"/>
    </row>
    <row r="8432" spans="1:16" x14ac:dyDescent="0.25">
      <c r="A8432" s="35">
        <v>8431</v>
      </c>
      <c r="B8432" s="87">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48.888888888888886</v>
      </c>
      <c r="N8432" s="12"/>
      <c r="O8432" s="12"/>
      <c r="P8432" s="12"/>
    </row>
    <row r="8433" spans="1:16" x14ac:dyDescent="0.25">
      <c r="A8433" s="35">
        <v>8432</v>
      </c>
      <c r="B8433" s="87">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28.333333333333332</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48.888888888888886</v>
      </c>
      <c r="N8433" s="12"/>
      <c r="O8433" s="12"/>
      <c r="P8433" s="12"/>
    </row>
    <row r="8434" spans="1:16" x14ac:dyDescent="0.25">
      <c r="A8434" s="35">
        <v>8433</v>
      </c>
      <c r="B8434" s="87">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28.333333333333332</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48.888888888888886</v>
      </c>
      <c r="N8434" s="12"/>
      <c r="O8434" s="12"/>
      <c r="P8434" s="12"/>
    </row>
    <row r="8435" spans="1:16" x14ac:dyDescent="0.25">
      <c r="A8435" s="35">
        <v>8434</v>
      </c>
      <c r="B8435" s="87">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28.333333333333332</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48.888888888888886</v>
      </c>
      <c r="N8435" s="12"/>
      <c r="O8435" s="12"/>
      <c r="P8435" s="12"/>
    </row>
    <row r="8436" spans="1:16" x14ac:dyDescent="0.25">
      <c r="A8436" s="35">
        <v>8435</v>
      </c>
      <c r="B8436" s="87">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28.333333333333332</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48.888888888888886</v>
      </c>
      <c r="N8436" s="12"/>
      <c r="O8436" s="12"/>
      <c r="P8436" s="12"/>
    </row>
    <row r="8437" spans="1:16" x14ac:dyDescent="0.25">
      <c r="A8437" s="35">
        <v>8436</v>
      </c>
      <c r="B8437" s="87">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28.333333333333332</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48.888888888888886</v>
      </c>
      <c r="N8437" s="12"/>
      <c r="O8437" s="12"/>
      <c r="P8437" s="12"/>
    </row>
    <row r="8438" spans="1:16" x14ac:dyDescent="0.25">
      <c r="A8438" s="35">
        <v>8437</v>
      </c>
      <c r="B8438" s="87">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28.333333333333332</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48.888888888888886</v>
      </c>
      <c r="N8438" s="12"/>
      <c r="O8438" s="12"/>
      <c r="P8438" s="12"/>
    </row>
    <row r="8439" spans="1:16" x14ac:dyDescent="0.25">
      <c r="A8439" s="35">
        <v>8438</v>
      </c>
      <c r="B8439" s="87">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28.333333333333332</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48.888888888888886</v>
      </c>
      <c r="N8439" s="12"/>
      <c r="O8439" s="12"/>
      <c r="P8439" s="12"/>
    </row>
    <row r="8440" spans="1:16" x14ac:dyDescent="0.25">
      <c r="A8440" s="35">
        <v>8439</v>
      </c>
      <c r="B8440" s="87">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19.444444444444443</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28.333333333333332</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48.888888888888886</v>
      </c>
      <c r="N8440" s="12"/>
      <c r="O8440" s="12"/>
      <c r="P8440" s="12"/>
    </row>
    <row r="8441" spans="1:16" x14ac:dyDescent="0.25">
      <c r="A8441" s="35">
        <v>8440</v>
      </c>
      <c r="B8441" s="87">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19.444444444444443</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28.333333333333332</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48.888888888888886</v>
      </c>
      <c r="N8441" s="12"/>
      <c r="O8441" s="12"/>
      <c r="P8441" s="12"/>
    </row>
    <row r="8442" spans="1:16" x14ac:dyDescent="0.25">
      <c r="A8442" s="35">
        <v>8441</v>
      </c>
      <c r="B8442" s="87">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19.444444444444443</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28.333333333333332</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48.888888888888886</v>
      </c>
      <c r="N8442" s="12"/>
      <c r="O8442" s="12"/>
      <c r="P8442" s="12"/>
    </row>
    <row r="8443" spans="1:16" x14ac:dyDescent="0.25">
      <c r="A8443" s="35">
        <v>8442</v>
      </c>
      <c r="B8443" s="87">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19.444444444444443</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48.888888888888886</v>
      </c>
      <c r="N8443" s="12"/>
      <c r="O8443" s="12"/>
      <c r="P8443" s="12"/>
    </row>
    <row r="8444" spans="1:16" x14ac:dyDescent="0.25">
      <c r="A8444" s="35">
        <v>8443</v>
      </c>
      <c r="B8444" s="87">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19.444444444444443</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48.888888888888886</v>
      </c>
      <c r="N8444" s="12"/>
      <c r="O8444" s="12"/>
      <c r="P8444" s="12"/>
    </row>
    <row r="8445" spans="1:16" x14ac:dyDescent="0.25">
      <c r="A8445" s="35">
        <v>8444</v>
      </c>
      <c r="B8445" s="87">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19.444444444444443</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48.888888888888886</v>
      </c>
      <c r="N8445" s="12"/>
      <c r="O8445" s="12"/>
      <c r="P8445" s="12"/>
    </row>
    <row r="8446" spans="1:16" x14ac:dyDescent="0.25">
      <c r="A8446" s="35">
        <v>8445</v>
      </c>
      <c r="B8446" s="87">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48.888888888888886</v>
      </c>
      <c r="N8446" s="12"/>
      <c r="O8446" s="12"/>
      <c r="P8446" s="12"/>
    </row>
    <row r="8447" spans="1:16" x14ac:dyDescent="0.25">
      <c r="A8447" s="35">
        <v>8446</v>
      </c>
      <c r="B8447" s="87">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48.888888888888886</v>
      </c>
      <c r="N8447" s="12"/>
      <c r="O8447" s="12"/>
      <c r="P8447" s="12"/>
    </row>
    <row r="8448" spans="1:16" x14ac:dyDescent="0.25">
      <c r="A8448" s="35">
        <v>8447</v>
      </c>
      <c r="B8448" s="87">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48.888888888888886</v>
      </c>
      <c r="N8448" s="12"/>
      <c r="O8448" s="12"/>
      <c r="P8448" s="12"/>
    </row>
    <row r="8449" spans="1:16" x14ac:dyDescent="0.25">
      <c r="A8449" s="35">
        <v>8448</v>
      </c>
      <c r="B8449" s="87">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48.888888888888886</v>
      </c>
      <c r="N8449" s="12"/>
      <c r="O8449" s="12"/>
      <c r="P8449" s="12"/>
    </row>
    <row r="8450" spans="1:16" x14ac:dyDescent="0.25">
      <c r="A8450" s="35">
        <v>8449</v>
      </c>
      <c r="B8450" s="87">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48.888888888888886</v>
      </c>
      <c r="N8450" s="12"/>
      <c r="O8450" s="12"/>
      <c r="P8450" s="12"/>
    </row>
    <row r="8451" spans="1:16" x14ac:dyDescent="0.25">
      <c r="A8451" s="35">
        <v>8450</v>
      </c>
      <c r="B8451" s="87">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48.888888888888886</v>
      </c>
      <c r="N8451" s="12"/>
      <c r="O8451" s="12"/>
      <c r="P8451" s="12"/>
    </row>
    <row r="8452" spans="1:16" x14ac:dyDescent="0.25">
      <c r="A8452" s="35">
        <v>8451</v>
      </c>
      <c r="B8452" s="87">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48.888888888888886</v>
      </c>
      <c r="N8452" s="12"/>
      <c r="O8452" s="12"/>
      <c r="P8452" s="12"/>
    </row>
    <row r="8453" spans="1:16" x14ac:dyDescent="0.25">
      <c r="A8453" s="35">
        <v>8452</v>
      </c>
      <c r="B8453" s="87">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48.888888888888886</v>
      </c>
      <c r="N8453" s="12"/>
      <c r="O8453" s="12"/>
      <c r="P8453" s="12"/>
    </row>
    <row r="8454" spans="1:16" x14ac:dyDescent="0.25">
      <c r="A8454" s="35">
        <v>8453</v>
      </c>
      <c r="B8454" s="87">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48.888888888888886</v>
      </c>
      <c r="N8454" s="12"/>
      <c r="O8454" s="12"/>
      <c r="P8454" s="12"/>
    </row>
    <row r="8455" spans="1:16" x14ac:dyDescent="0.25">
      <c r="A8455" s="35">
        <v>8454</v>
      </c>
      <c r="B8455" s="87">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48.888888888888886</v>
      </c>
      <c r="N8455" s="12"/>
      <c r="O8455" s="12"/>
      <c r="P8455" s="12"/>
    </row>
    <row r="8456" spans="1:16" x14ac:dyDescent="0.25">
      <c r="A8456" s="35">
        <v>8455</v>
      </c>
      <c r="B8456" s="87">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48.888888888888886</v>
      </c>
      <c r="N8456" s="12"/>
      <c r="O8456" s="12"/>
      <c r="P8456" s="12"/>
    </row>
    <row r="8457" spans="1:16" x14ac:dyDescent="0.25">
      <c r="A8457" s="35">
        <v>8456</v>
      </c>
      <c r="B8457" s="87">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28.333333333333332</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48.888888888888886</v>
      </c>
      <c r="N8457" s="12"/>
      <c r="O8457" s="12"/>
      <c r="P8457" s="12"/>
    </row>
    <row r="8458" spans="1:16" x14ac:dyDescent="0.25">
      <c r="A8458" s="35">
        <v>8457</v>
      </c>
      <c r="B8458" s="87">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28.333333333333332</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48.888888888888886</v>
      </c>
      <c r="N8458" s="12"/>
      <c r="O8458" s="12"/>
      <c r="P8458" s="12"/>
    </row>
    <row r="8459" spans="1:16" x14ac:dyDescent="0.25">
      <c r="A8459" s="35">
        <v>8458</v>
      </c>
      <c r="B8459" s="87">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28.333333333333332</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48.888888888888886</v>
      </c>
      <c r="N8459" s="12"/>
      <c r="O8459" s="12"/>
      <c r="P8459" s="12"/>
    </row>
    <row r="8460" spans="1:16" x14ac:dyDescent="0.25">
      <c r="A8460" s="35">
        <v>8459</v>
      </c>
      <c r="B8460" s="87">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28.333333333333332</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48.888888888888886</v>
      </c>
      <c r="N8460" s="12"/>
      <c r="O8460" s="12"/>
      <c r="P8460" s="12"/>
    </row>
    <row r="8461" spans="1:16" x14ac:dyDescent="0.25">
      <c r="A8461" s="35">
        <v>8460</v>
      </c>
      <c r="B8461" s="87">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28.333333333333332</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48.888888888888886</v>
      </c>
      <c r="N8461" s="12"/>
      <c r="O8461" s="12"/>
      <c r="P8461" s="12"/>
    </row>
    <row r="8462" spans="1:16" x14ac:dyDescent="0.25">
      <c r="A8462" s="35">
        <v>8461</v>
      </c>
      <c r="B8462" s="87">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28.333333333333332</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48.888888888888886</v>
      </c>
      <c r="N8462" s="12"/>
      <c r="O8462" s="12"/>
      <c r="P8462" s="12"/>
    </row>
    <row r="8463" spans="1:16" x14ac:dyDescent="0.25">
      <c r="A8463" s="35">
        <v>8462</v>
      </c>
      <c r="B8463" s="87">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28.333333333333332</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48.888888888888886</v>
      </c>
      <c r="N8463" s="12"/>
      <c r="O8463" s="12"/>
      <c r="P8463" s="12"/>
    </row>
    <row r="8464" spans="1:16" x14ac:dyDescent="0.25">
      <c r="A8464" s="35">
        <v>8463</v>
      </c>
      <c r="B8464" s="87">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19.444444444444443</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28.333333333333332</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48.888888888888886</v>
      </c>
      <c r="N8464" s="12"/>
      <c r="O8464" s="12"/>
      <c r="P8464" s="12"/>
    </row>
    <row r="8465" spans="1:16" x14ac:dyDescent="0.25">
      <c r="A8465" s="35">
        <v>8464</v>
      </c>
      <c r="B8465" s="87">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19.444444444444443</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28.333333333333332</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48.888888888888886</v>
      </c>
      <c r="N8465" s="12"/>
      <c r="O8465" s="12"/>
      <c r="P8465" s="12"/>
    </row>
    <row r="8466" spans="1:16" x14ac:dyDescent="0.25">
      <c r="A8466" s="35">
        <v>8465</v>
      </c>
      <c r="B8466" s="87">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19.444444444444443</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28.333333333333332</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48.888888888888886</v>
      </c>
      <c r="N8466" s="12"/>
      <c r="O8466" s="12"/>
      <c r="P8466" s="12"/>
    </row>
    <row r="8467" spans="1:16" x14ac:dyDescent="0.25">
      <c r="A8467" s="35">
        <v>8466</v>
      </c>
      <c r="B8467" s="87">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19.444444444444443</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48.888888888888886</v>
      </c>
      <c r="N8467" s="12"/>
      <c r="O8467" s="12"/>
      <c r="P8467" s="12"/>
    </row>
    <row r="8468" spans="1:16" x14ac:dyDescent="0.25">
      <c r="A8468" s="35">
        <v>8467</v>
      </c>
      <c r="B8468" s="87">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19.444444444444443</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48.888888888888886</v>
      </c>
      <c r="N8468" s="12"/>
      <c r="O8468" s="12"/>
      <c r="P8468" s="12"/>
    </row>
    <row r="8469" spans="1:16" x14ac:dyDescent="0.25">
      <c r="A8469" s="35">
        <v>8468</v>
      </c>
      <c r="B8469" s="87">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19.444444444444443</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48.888888888888886</v>
      </c>
      <c r="N8469" s="12"/>
      <c r="O8469" s="12"/>
      <c r="P8469" s="12"/>
    </row>
    <row r="8470" spans="1:16" x14ac:dyDescent="0.25">
      <c r="A8470" s="35">
        <v>8469</v>
      </c>
      <c r="B8470" s="87">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48.888888888888886</v>
      </c>
      <c r="N8470" s="12"/>
      <c r="O8470" s="12"/>
      <c r="P8470" s="12"/>
    </row>
    <row r="8471" spans="1:16" x14ac:dyDescent="0.25">
      <c r="A8471" s="35">
        <v>8470</v>
      </c>
      <c r="B8471" s="87">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48.888888888888886</v>
      </c>
      <c r="N8471" s="12"/>
      <c r="O8471" s="12"/>
      <c r="P8471" s="12"/>
    </row>
    <row r="8472" spans="1:16" x14ac:dyDescent="0.25">
      <c r="A8472" s="35">
        <v>8471</v>
      </c>
      <c r="B8472" s="87">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48.888888888888886</v>
      </c>
      <c r="N8472" s="12"/>
      <c r="O8472" s="12"/>
      <c r="P8472" s="12"/>
    </row>
    <row r="8473" spans="1:16" x14ac:dyDescent="0.25">
      <c r="A8473" s="35">
        <v>8472</v>
      </c>
      <c r="B8473" s="87">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48.888888888888886</v>
      </c>
      <c r="N8473" s="12"/>
      <c r="O8473" s="12"/>
      <c r="P8473" s="12"/>
    </row>
    <row r="8474" spans="1:16" x14ac:dyDescent="0.25">
      <c r="A8474" s="35">
        <v>8473</v>
      </c>
      <c r="B8474" s="87">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48.888888888888886</v>
      </c>
      <c r="N8474" s="12"/>
      <c r="O8474" s="12"/>
      <c r="P8474" s="12"/>
    </row>
    <row r="8475" spans="1:16" x14ac:dyDescent="0.25">
      <c r="A8475" s="35">
        <v>8474</v>
      </c>
      <c r="B8475" s="87">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48.888888888888886</v>
      </c>
      <c r="N8475" s="12"/>
      <c r="O8475" s="12"/>
      <c r="P8475" s="12"/>
    </row>
    <row r="8476" spans="1:16" x14ac:dyDescent="0.25">
      <c r="A8476" s="35">
        <v>8475</v>
      </c>
      <c r="B8476" s="87">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48.888888888888886</v>
      </c>
      <c r="N8476" s="12"/>
      <c r="O8476" s="12"/>
      <c r="P8476" s="12"/>
    </row>
    <row r="8477" spans="1:16" x14ac:dyDescent="0.25">
      <c r="A8477" s="35">
        <v>8476</v>
      </c>
      <c r="B8477" s="87">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48.888888888888886</v>
      </c>
      <c r="N8477" s="12"/>
      <c r="O8477" s="12"/>
      <c r="P8477" s="12"/>
    </row>
    <row r="8478" spans="1:16" x14ac:dyDescent="0.25">
      <c r="A8478" s="35">
        <v>8477</v>
      </c>
      <c r="B8478" s="87">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48.888888888888886</v>
      </c>
      <c r="N8478" s="12"/>
      <c r="O8478" s="12"/>
      <c r="P8478" s="12"/>
    </row>
    <row r="8479" spans="1:16" x14ac:dyDescent="0.25">
      <c r="A8479" s="35">
        <v>8478</v>
      </c>
      <c r="B8479" s="87">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48.888888888888886</v>
      </c>
      <c r="N8479" s="12"/>
      <c r="O8479" s="12"/>
      <c r="P8479" s="12"/>
    </row>
    <row r="8480" spans="1:16" x14ac:dyDescent="0.25">
      <c r="A8480" s="35">
        <v>8479</v>
      </c>
      <c r="B8480" s="87">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48.888888888888886</v>
      </c>
      <c r="N8480" s="12"/>
      <c r="O8480" s="12"/>
      <c r="P8480" s="12"/>
    </row>
    <row r="8481" spans="1:16" x14ac:dyDescent="0.25">
      <c r="A8481" s="35">
        <v>8480</v>
      </c>
      <c r="B8481" s="87">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28.333333333333332</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48.888888888888886</v>
      </c>
      <c r="N8481" s="12"/>
      <c r="O8481" s="12"/>
      <c r="P8481" s="12"/>
    </row>
    <row r="8482" spans="1:16" x14ac:dyDescent="0.25">
      <c r="A8482" s="35">
        <v>8481</v>
      </c>
      <c r="B8482" s="87">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28.333333333333332</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48.888888888888886</v>
      </c>
      <c r="N8482" s="12"/>
      <c r="O8482" s="12"/>
      <c r="P8482" s="12"/>
    </row>
    <row r="8483" spans="1:16" x14ac:dyDescent="0.25">
      <c r="A8483" s="35">
        <v>8482</v>
      </c>
      <c r="B8483" s="87">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28.333333333333332</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48.888888888888886</v>
      </c>
      <c r="N8483" s="12"/>
      <c r="O8483" s="12"/>
      <c r="P8483" s="12"/>
    </row>
    <row r="8484" spans="1:16" x14ac:dyDescent="0.25">
      <c r="A8484" s="35">
        <v>8483</v>
      </c>
      <c r="B8484" s="87">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28.333333333333332</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48.888888888888886</v>
      </c>
      <c r="N8484" s="12"/>
      <c r="O8484" s="12"/>
      <c r="P8484" s="12"/>
    </row>
    <row r="8485" spans="1:16" x14ac:dyDescent="0.25">
      <c r="A8485" s="35">
        <v>8484</v>
      </c>
      <c r="B8485" s="87">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28.333333333333332</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48.888888888888886</v>
      </c>
      <c r="N8485" s="12"/>
      <c r="O8485" s="12"/>
      <c r="P8485" s="12"/>
    </row>
    <row r="8486" spans="1:16" x14ac:dyDescent="0.25">
      <c r="A8486" s="35">
        <v>8485</v>
      </c>
      <c r="B8486" s="87">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28.333333333333332</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48.888888888888886</v>
      </c>
      <c r="N8486" s="12"/>
      <c r="O8486" s="12"/>
      <c r="P8486" s="12"/>
    </row>
    <row r="8487" spans="1:16" x14ac:dyDescent="0.25">
      <c r="A8487" s="35">
        <v>8486</v>
      </c>
      <c r="B8487" s="87">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28.333333333333332</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48.888888888888886</v>
      </c>
      <c r="N8487" s="12"/>
      <c r="O8487" s="12"/>
      <c r="P8487" s="12"/>
    </row>
    <row r="8488" spans="1:16" x14ac:dyDescent="0.25">
      <c r="A8488" s="35">
        <v>8487</v>
      </c>
      <c r="B8488" s="87">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19.444444444444443</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28.333333333333332</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48.888888888888886</v>
      </c>
      <c r="N8488" s="12"/>
      <c r="O8488" s="12"/>
      <c r="P8488" s="12"/>
    </row>
    <row r="8489" spans="1:16" x14ac:dyDescent="0.25">
      <c r="A8489" s="35">
        <v>8488</v>
      </c>
      <c r="B8489" s="87">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19.444444444444443</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28.333333333333332</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48.888888888888886</v>
      </c>
      <c r="N8489" s="12"/>
      <c r="O8489" s="12"/>
      <c r="P8489" s="12"/>
    </row>
    <row r="8490" spans="1:16" x14ac:dyDescent="0.25">
      <c r="A8490" s="35">
        <v>8489</v>
      </c>
      <c r="B8490" s="87">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19.444444444444443</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28.333333333333332</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48.888888888888886</v>
      </c>
      <c r="N8490" s="12"/>
      <c r="O8490" s="12"/>
      <c r="P8490" s="12"/>
    </row>
    <row r="8491" spans="1:16" x14ac:dyDescent="0.25">
      <c r="A8491" s="35">
        <v>8490</v>
      </c>
      <c r="B8491" s="87">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19.444444444444443</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48.888888888888886</v>
      </c>
      <c r="N8491" s="12"/>
      <c r="O8491" s="12"/>
      <c r="P8491" s="12"/>
    </row>
    <row r="8492" spans="1:16" x14ac:dyDescent="0.25">
      <c r="A8492" s="35">
        <v>8491</v>
      </c>
      <c r="B8492" s="87">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19.444444444444443</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48.888888888888886</v>
      </c>
      <c r="N8492" s="12"/>
      <c r="O8492" s="12"/>
      <c r="P8492" s="12"/>
    </row>
    <row r="8493" spans="1:16" x14ac:dyDescent="0.25">
      <c r="A8493" s="35">
        <v>8492</v>
      </c>
      <c r="B8493" s="87">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19.444444444444443</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48.888888888888886</v>
      </c>
      <c r="N8493" s="12"/>
      <c r="O8493" s="12"/>
      <c r="P8493" s="12"/>
    </row>
    <row r="8494" spans="1:16" x14ac:dyDescent="0.25">
      <c r="A8494" s="35">
        <v>8493</v>
      </c>
      <c r="B8494" s="87">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48.888888888888886</v>
      </c>
      <c r="N8494" s="12"/>
      <c r="O8494" s="12"/>
      <c r="P8494" s="12"/>
    </row>
    <row r="8495" spans="1:16" x14ac:dyDescent="0.25">
      <c r="A8495" s="35">
        <v>8494</v>
      </c>
      <c r="B8495" s="87">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48.888888888888886</v>
      </c>
      <c r="N8495" s="12"/>
      <c r="O8495" s="12"/>
      <c r="P8495" s="12"/>
    </row>
    <row r="8496" spans="1:16" x14ac:dyDescent="0.25">
      <c r="A8496" s="35">
        <v>8495</v>
      </c>
      <c r="B8496" s="87">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48.888888888888886</v>
      </c>
      <c r="N8496" s="12"/>
      <c r="O8496" s="12"/>
      <c r="P8496" s="12"/>
    </row>
    <row r="8497" spans="1:16" x14ac:dyDescent="0.25">
      <c r="A8497" s="35">
        <v>8496</v>
      </c>
      <c r="B8497" s="87">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48.888888888888886</v>
      </c>
      <c r="N8497" s="12"/>
      <c r="O8497" s="12"/>
      <c r="P8497" s="12"/>
    </row>
    <row r="8498" spans="1:16" x14ac:dyDescent="0.25">
      <c r="A8498" s="35">
        <v>8497</v>
      </c>
      <c r="B8498" s="87">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48.888888888888886</v>
      </c>
      <c r="N8498" s="12"/>
      <c r="O8498" s="12"/>
      <c r="P8498" s="12"/>
    </row>
    <row r="8499" spans="1:16" x14ac:dyDescent="0.25">
      <c r="A8499" s="35">
        <v>8498</v>
      </c>
      <c r="B8499" s="87">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48.888888888888886</v>
      </c>
      <c r="N8499" s="12"/>
      <c r="O8499" s="12"/>
      <c r="P8499" s="12"/>
    </row>
    <row r="8500" spans="1:16" x14ac:dyDescent="0.25">
      <c r="A8500" s="35">
        <v>8499</v>
      </c>
      <c r="B8500" s="87">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48.888888888888886</v>
      </c>
      <c r="N8500" s="12"/>
      <c r="O8500" s="12"/>
      <c r="P8500" s="12"/>
    </row>
    <row r="8501" spans="1:16" x14ac:dyDescent="0.25">
      <c r="A8501" s="35">
        <v>8500</v>
      </c>
      <c r="B8501" s="87">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48.888888888888886</v>
      </c>
      <c r="N8501" s="12"/>
      <c r="O8501" s="12"/>
      <c r="P8501" s="12"/>
    </row>
    <row r="8502" spans="1:16" x14ac:dyDescent="0.25">
      <c r="A8502" s="35">
        <v>8501</v>
      </c>
      <c r="B8502" s="87">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48.888888888888886</v>
      </c>
      <c r="N8502" s="12"/>
      <c r="O8502" s="12"/>
      <c r="P8502" s="12"/>
    </row>
    <row r="8503" spans="1:16" x14ac:dyDescent="0.25">
      <c r="A8503" s="35">
        <v>8502</v>
      </c>
      <c r="B8503" s="87">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48.888888888888886</v>
      </c>
      <c r="N8503" s="12"/>
      <c r="O8503" s="12"/>
      <c r="P8503" s="12"/>
    </row>
    <row r="8504" spans="1:16" x14ac:dyDescent="0.25">
      <c r="A8504" s="35">
        <v>8503</v>
      </c>
      <c r="B8504" s="87">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48.888888888888886</v>
      </c>
      <c r="N8504" s="12"/>
      <c r="O8504" s="12"/>
      <c r="P8504" s="12"/>
    </row>
    <row r="8505" spans="1:16" x14ac:dyDescent="0.25">
      <c r="A8505" s="35">
        <v>8504</v>
      </c>
      <c r="B8505" s="87">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28.333333333333332</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48.888888888888886</v>
      </c>
      <c r="N8505" s="12"/>
      <c r="O8505" s="12"/>
      <c r="P8505" s="12"/>
    </row>
    <row r="8506" spans="1:16" x14ac:dyDescent="0.25">
      <c r="A8506" s="35">
        <v>8505</v>
      </c>
      <c r="B8506" s="87">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28.333333333333332</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48.888888888888886</v>
      </c>
      <c r="N8506" s="12"/>
      <c r="O8506" s="12"/>
      <c r="P8506" s="12"/>
    </row>
    <row r="8507" spans="1:16" x14ac:dyDescent="0.25">
      <c r="A8507" s="35">
        <v>8506</v>
      </c>
      <c r="B8507" s="87">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28.333333333333332</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48.888888888888886</v>
      </c>
      <c r="N8507" s="12"/>
      <c r="O8507" s="12"/>
      <c r="P8507" s="12"/>
    </row>
    <row r="8508" spans="1:16" x14ac:dyDescent="0.25">
      <c r="A8508" s="35">
        <v>8507</v>
      </c>
      <c r="B8508" s="87">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28.333333333333332</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48.888888888888886</v>
      </c>
      <c r="N8508" s="12"/>
      <c r="O8508" s="12"/>
      <c r="P8508" s="12"/>
    </row>
    <row r="8509" spans="1:16" x14ac:dyDescent="0.25">
      <c r="A8509" s="35">
        <v>8508</v>
      </c>
      <c r="B8509" s="87">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28.333333333333332</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48.888888888888886</v>
      </c>
      <c r="N8509" s="12"/>
      <c r="O8509" s="12"/>
      <c r="P8509" s="12"/>
    </row>
    <row r="8510" spans="1:16" x14ac:dyDescent="0.25">
      <c r="A8510" s="35">
        <v>8509</v>
      </c>
      <c r="B8510" s="87">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28.333333333333332</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48.888888888888886</v>
      </c>
      <c r="N8510" s="12"/>
      <c r="O8510" s="12"/>
      <c r="P8510" s="12"/>
    </row>
    <row r="8511" spans="1:16" x14ac:dyDescent="0.25">
      <c r="A8511" s="35">
        <v>8510</v>
      </c>
      <c r="B8511" s="87">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28.333333333333332</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48.888888888888886</v>
      </c>
      <c r="N8511" s="12"/>
      <c r="O8511" s="12"/>
      <c r="P8511" s="12"/>
    </row>
    <row r="8512" spans="1:16" x14ac:dyDescent="0.25">
      <c r="A8512" s="35">
        <v>8511</v>
      </c>
      <c r="B8512" s="87">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19.444444444444443</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28.333333333333332</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48.888888888888886</v>
      </c>
      <c r="N8512" s="12"/>
      <c r="O8512" s="12"/>
      <c r="P8512" s="12"/>
    </row>
    <row r="8513" spans="1:16" x14ac:dyDescent="0.25">
      <c r="A8513" s="35">
        <v>8512</v>
      </c>
      <c r="B8513" s="87">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19.444444444444443</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28.333333333333332</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48.888888888888886</v>
      </c>
      <c r="N8513" s="12"/>
      <c r="O8513" s="12"/>
      <c r="P8513" s="12"/>
    </row>
    <row r="8514" spans="1:16" x14ac:dyDescent="0.25">
      <c r="A8514" s="35">
        <v>8513</v>
      </c>
      <c r="B8514" s="87">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19.444444444444443</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28.333333333333332</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48.888888888888886</v>
      </c>
      <c r="N8514" s="12"/>
      <c r="O8514" s="12"/>
      <c r="P8514" s="12"/>
    </row>
    <row r="8515" spans="1:16" x14ac:dyDescent="0.25">
      <c r="A8515" s="35">
        <v>8514</v>
      </c>
      <c r="B8515" s="87">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19.444444444444443</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48.888888888888886</v>
      </c>
      <c r="N8515" s="12"/>
      <c r="O8515" s="12"/>
      <c r="P8515" s="12"/>
    </row>
    <row r="8516" spans="1:16" x14ac:dyDescent="0.25">
      <c r="A8516" s="35">
        <v>8515</v>
      </c>
      <c r="B8516" s="87">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19.444444444444443</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48.888888888888886</v>
      </c>
      <c r="N8516" s="12"/>
      <c r="O8516" s="12"/>
      <c r="P8516" s="12"/>
    </row>
    <row r="8517" spans="1:16" x14ac:dyDescent="0.25">
      <c r="A8517" s="35">
        <v>8516</v>
      </c>
      <c r="B8517" s="87">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19.444444444444443</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48.888888888888886</v>
      </c>
      <c r="N8517" s="12"/>
      <c r="O8517" s="12"/>
      <c r="P8517" s="12"/>
    </row>
    <row r="8518" spans="1:16" x14ac:dyDescent="0.25">
      <c r="A8518" s="35">
        <v>8517</v>
      </c>
      <c r="B8518" s="87">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48.888888888888886</v>
      </c>
      <c r="N8518" s="12"/>
      <c r="O8518" s="12"/>
      <c r="P8518" s="12"/>
    </row>
    <row r="8519" spans="1:16" x14ac:dyDescent="0.25">
      <c r="A8519" s="35">
        <v>8518</v>
      </c>
      <c r="B8519" s="87">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48.888888888888886</v>
      </c>
      <c r="N8519" s="12"/>
      <c r="O8519" s="12"/>
      <c r="P8519" s="12"/>
    </row>
    <row r="8520" spans="1:16" x14ac:dyDescent="0.25">
      <c r="A8520" s="35">
        <v>8519</v>
      </c>
      <c r="B8520" s="87">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48.888888888888886</v>
      </c>
      <c r="N8520" s="12"/>
      <c r="O8520" s="12"/>
      <c r="P8520" s="12"/>
    </row>
    <row r="8521" spans="1:16" x14ac:dyDescent="0.25">
      <c r="A8521" s="35">
        <v>8520</v>
      </c>
      <c r="B8521" s="87">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48.888888888888886</v>
      </c>
      <c r="N8521" s="12"/>
      <c r="O8521" s="12"/>
      <c r="P8521" s="12"/>
    </row>
    <row r="8522" spans="1:16" x14ac:dyDescent="0.25">
      <c r="A8522" s="35">
        <v>8521</v>
      </c>
      <c r="B8522" s="87">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48.888888888888886</v>
      </c>
      <c r="N8522" s="12"/>
      <c r="O8522" s="12"/>
      <c r="P8522" s="12"/>
    </row>
    <row r="8523" spans="1:16" x14ac:dyDescent="0.25">
      <c r="A8523" s="35">
        <v>8522</v>
      </c>
      <c r="B8523" s="87">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48.888888888888886</v>
      </c>
      <c r="N8523" s="12"/>
      <c r="O8523" s="12"/>
      <c r="P8523" s="12"/>
    </row>
    <row r="8524" spans="1:16" x14ac:dyDescent="0.25">
      <c r="A8524" s="35">
        <v>8523</v>
      </c>
      <c r="B8524" s="87">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48.888888888888886</v>
      </c>
      <c r="N8524" s="12"/>
      <c r="O8524" s="12"/>
      <c r="P8524" s="12"/>
    </row>
    <row r="8525" spans="1:16" x14ac:dyDescent="0.25">
      <c r="A8525" s="35">
        <v>8524</v>
      </c>
      <c r="B8525" s="87">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48.888888888888886</v>
      </c>
      <c r="N8525" s="12"/>
      <c r="O8525" s="12"/>
      <c r="P8525" s="12"/>
    </row>
    <row r="8526" spans="1:16" x14ac:dyDescent="0.25">
      <c r="A8526" s="35">
        <v>8525</v>
      </c>
      <c r="B8526" s="87">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48.888888888888886</v>
      </c>
      <c r="N8526" s="12"/>
      <c r="O8526" s="12"/>
      <c r="P8526" s="12"/>
    </row>
    <row r="8527" spans="1:16" x14ac:dyDescent="0.25">
      <c r="A8527" s="35">
        <v>8526</v>
      </c>
      <c r="B8527" s="87">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48.888888888888886</v>
      </c>
      <c r="N8527" s="12"/>
      <c r="O8527" s="12"/>
      <c r="P8527" s="12"/>
    </row>
    <row r="8528" spans="1:16" x14ac:dyDescent="0.25">
      <c r="A8528" s="35">
        <v>8527</v>
      </c>
      <c r="B8528" s="87">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48.888888888888886</v>
      </c>
      <c r="N8528" s="12"/>
      <c r="O8528" s="12"/>
      <c r="P8528" s="12"/>
    </row>
    <row r="8529" spans="1:16" x14ac:dyDescent="0.25">
      <c r="A8529" s="35">
        <v>8528</v>
      </c>
      <c r="B8529" s="87">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28.333333333333332</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48.888888888888886</v>
      </c>
      <c r="N8529" s="12"/>
      <c r="O8529" s="12"/>
      <c r="P8529" s="12"/>
    </row>
    <row r="8530" spans="1:16" x14ac:dyDescent="0.25">
      <c r="A8530" s="35">
        <v>8529</v>
      </c>
      <c r="B8530" s="87">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28.333333333333332</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48.888888888888886</v>
      </c>
      <c r="N8530" s="12"/>
      <c r="O8530" s="12"/>
      <c r="P8530" s="12"/>
    </row>
    <row r="8531" spans="1:16" x14ac:dyDescent="0.25">
      <c r="A8531" s="35">
        <v>8530</v>
      </c>
      <c r="B8531" s="87">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28.333333333333332</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48.888888888888886</v>
      </c>
      <c r="N8531" s="12"/>
      <c r="O8531" s="12"/>
      <c r="P8531" s="12"/>
    </row>
    <row r="8532" spans="1:16" x14ac:dyDescent="0.25">
      <c r="A8532" s="35">
        <v>8531</v>
      </c>
      <c r="B8532" s="87">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28.333333333333332</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48.888888888888886</v>
      </c>
      <c r="N8532" s="12"/>
      <c r="O8532" s="12"/>
      <c r="P8532" s="12"/>
    </row>
    <row r="8533" spans="1:16" x14ac:dyDescent="0.25">
      <c r="A8533" s="35">
        <v>8532</v>
      </c>
      <c r="B8533" s="87">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28.333333333333332</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48.888888888888886</v>
      </c>
      <c r="N8533" s="12"/>
      <c r="O8533" s="12"/>
      <c r="P8533" s="12"/>
    </row>
    <row r="8534" spans="1:16" x14ac:dyDescent="0.25">
      <c r="A8534" s="35">
        <v>8533</v>
      </c>
      <c r="B8534" s="87">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28.333333333333332</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48.888888888888886</v>
      </c>
      <c r="N8534" s="12"/>
      <c r="O8534" s="12"/>
      <c r="P8534" s="12"/>
    </row>
    <row r="8535" spans="1:16" x14ac:dyDescent="0.25">
      <c r="A8535" s="35">
        <v>8534</v>
      </c>
      <c r="B8535" s="87">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28.333333333333332</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48.888888888888886</v>
      </c>
      <c r="N8535" s="12"/>
      <c r="O8535" s="12"/>
      <c r="P8535" s="12"/>
    </row>
    <row r="8536" spans="1:16" x14ac:dyDescent="0.25">
      <c r="A8536" s="35">
        <v>8535</v>
      </c>
      <c r="B8536" s="87">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19.444444444444443</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28.333333333333332</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48.888888888888886</v>
      </c>
      <c r="N8536" s="12"/>
      <c r="O8536" s="12"/>
      <c r="P8536" s="12"/>
    </row>
    <row r="8537" spans="1:16" x14ac:dyDescent="0.25">
      <c r="A8537" s="35">
        <v>8536</v>
      </c>
      <c r="B8537" s="87">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19.444444444444443</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28.333333333333332</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48.888888888888886</v>
      </c>
      <c r="N8537" s="12"/>
      <c r="O8537" s="12"/>
      <c r="P8537" s="12"/>
    </row>
    <row r="8538" spans="1:16" x14ac:dyDescent="0.25">
      <c r="A8538" s="35">
        <v>8537</v>
      </c>
      <c r="B8538" s="87">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19.444444444444443</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28.333333333333332</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48.888888888888886</v>
      </c>
      <c r="N8538" s="12"/>
      <c r="O8538" s="12"/>
      <c r="P8538" s="12"/>
    </row>
    <row r="8539" spans="1:16" x14ac:dyDescent="0.25">
      <c r="A8539" s="35">
        <v>8538</v>
      </c>
      <c r="B8539" s="87">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19.444444444444443</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48.888888888888886</v>
      </c>
      <c r="N8539" s="12"/>
      <c r="O8539" s="12"/>
      <c r="P8539" s="12"/>
    </row>
    <row r="8540" spans="1:16" x14ac:dyDescent="0.25">
      <c r="A8540" s="35">
        <v>8539</v>
      </c>
      <c r="B8540" s="87">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19.444444444444443</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48.888888888888886</v>
      </c>
      <c r="N8540" s="12"/>
      <c r="O8540" s="12"/>
      <c r="P8540" s="12"/>
    </row>
    <row r="8541" spans="1:16" x14ac:dyDescent="0.25">
      <c r="A8541" s="35">
        <v>8540</v>
      </c>
      <c r="B8541" s="87">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19.444444444444443</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48.888888888888886</v>
      </c>
      <c r="N8541" s="12"/>
      <c r="O8541" s="12"/>
      <c r="P8541" s="12"/>
    </row>
    <row r="8542" spans="1:16" x14ac:dyDescent="0.25">
      <c r="A8542" s="35">
        <v>8541</v>
      </c>
      <c r="B8542" s="87">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48.888888888888886</v>
      </c>
      <c r="N8542" s="12"/>
      <c r="O8542" s="12"/>
      <c r="P8542" s="12"/>
    </row>
    <row r="8543" spans="1:16" x14ac:dyDescent="0.25">
      <c r="A8543" s="35">
        <v>8542</v>
      </c>
      <c r="B8543" s="87">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48.888888888888886</v>
      </c>
      <c r="N8543" s="12"/>
      <c r="O8543" s="12"/>
      <c r="P8543" s="12"/>
    </row>
    <row r="8544" spans="1:16" x14ac:dyDescent="0.25">
      <c r="A8544" s="35">
        <v>8543</v>
      </c>
      <c r="B8544" s="87">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48.888888888888886</v>
      </c>
      <c r="N8544" s="12"/>
      <c r="O8544" s="12"/>
      <c r="P8544" s="12"/>
    </row>
    <row r="8545" spans="1:16" x14ac:dyDescent="0.25">
      <c r="A8545" s="35">
        <v>8544</v>
      </c>
      <c r="B8545" s="87">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48.888888888888886</v>
      </c>
      <c r="N8545" s="12"/>
      <c r="O8545" s="12"/>
      <c r="P8545" s="12"/>
    </row>
    <row r="8546" spans="1:16" x14ac:dyDescent="0.25">
      <c r="A8546" s="35">
        <v>8545</v>
      </c>
      <c r="B8546" s="87">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48.888888888888886</v>
      </c>
      <c r="N8546" s="12"/>
      <c r="O8546" s="12"/>
      <c r="P8546" s="12"/>
    </row>
    <row r="8547" spans="1:16" x14ac:dyDescent="0.25">
      <c r="A8547" s="35">
        <v>8546</v>
      </c>
      <c r="B8547" s="87">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48.888888888888886</v>
      </c>
      <c r="N8547" s="12"/>
      <c r="O8547" s="12"/>
      <c r="P8547" s="12"/>
    </row>
    <row r="8548" spans="1:16" x14ac:dyDescent="0.25">
      <c r="A8548" s="35">
        <v>8547</v>
      </c>
      <c r="B8548" s="87">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48.888888888888886</v>
      </c>
      <c r="N8548" s="12"/>
      <c r="O8548" s="12"/>
      <c r="P8548" s="12"/>
    </row>
    <row r="8549" spans="1:16" x14ac:dyDescent="0.25">
      <c r="A8549" s="35">
        <v>8548</v>
      </c>
      <c r="B8549" s="87">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48.888888888888886</v>
      </c>
      <c r="N8549" s="12"/>
      <c r="O8549" s="12"/>
      <c r="P8549" s="12"/>
    </row>
    <row r="8550" spans="1:16" x14ac:dyDescent="0.25">
      <c r="A8550" s="35">
        <v>8549</v>
      </c>
      <c r="B8550" s="87">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48.888888888888886</v>
      </c>
      <c r="N8550" s="12"/>
      <c r="O8550" s="12"/>
      <c r="P8550" s="12"/>
    </row>
    <row r="8551" spans="1:16" x14ac:dyDescent="0.25">
      <c r="A8551" s="35">
        <v>8550</v>
      </c>
      <c r="B8551" s="87">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48.888888888888886</v>
      </c>
      <c r="N8551" s="12"/>
      <c r="O8551" s="12"/>
      <c r="P8551" s="12"/>
    </row>
    <row r="8552" spans="1:16" x14ac:dyDescent="0.25">
      <c r="A8552" s="35">
        <v>8551</v>
      </c>
      <c r="B8552" s="87">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48.888888888888886</v>
      </c>
      <c r="N8552" s="12"/>
      <c r="O8552" s="12"/>
      <c r="P8552" s="12"/>
    </row>
    <row r="8553" spans="1:16" x14ac:dyDescent="0.25">
      <c r="A8553" s="35">
        <v>8552</v>
      </c>
      <c r="B8553" s="87">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28.333333333333332</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48.888888888888886</v>
      </c>
      <c r="N8553" s="12"/>
      <c r="O8553" s="12"/>
      <c r="P8553" s="12"/>
    </row>
    <row r="8554" spans="1:16" x14ac:dyDescent="0.25">
      <c r="A8554" s="35">
        <v>8553</v>
      </c>
      <c r="B8554" s="87">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28.333333333333332</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48.888888888888886</v>
      </c>
      <c r="N8554" s="12"/>
      <c r="O8554" s="12"/>
      <c r="P8554" s="12"/>
    </row>
    <row r="8555" spans="1:16" x14ac:dyDescent="0.25">
      <c r="A8555" s="35">
        <v>8554</v>
      </c>
      <c r="B8555" s="87">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28.333333333333332</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48.888888888888886</v>
      </c>
      <c r="N8555" s="12"/>
      <c r="O8555" s="12"/>
      <c r="P8555" s="12"/>
    </row>
    <row r="8556" spans="1:16" x14ac:dyDescent="0.25">
      <c r="A8556" s="35">
        <v>8555</v>
      </c>
      <c r="B8556" s="87">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28.333333333333332</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48.888888888888886</v>
      </c>
      <c r="N8556" s="12"/>
      <c r="O8556" s="12"/>
      <c r="P8556" s="12"/>
    </row>
    <row r="8557" spans="1:16" x14ac:dyDescent="0.25">
      <c r="A8557" s="35">
        <v>8556</v>
      </c>
      <c r="B8557" s="87">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28.333333333333332</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48.888888888888886</v>
      </c>
      <c r="N8557" s="12"/>
      <c r="O8557" s="12"/>
      <c r="P8557" s="12"/>
    </row>
    <row r="8558" spans="1:16" x14ac:dyDescent="0.25">
      <c r="A8558" s="35">
        <v>8557</v>
      </c>
      <c r="B8558" s="87">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28.333333333333332</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48.888888888888886</v>
      </c>
      <c r="N8558" s="12"/>
      <c r="O8558" s="12"/>
      <c r="P8558" s="12"/>
    </row>
    <row r="8559" spans="1:16" x14ac:dyDescent="0.25">
      <c r="A8559" s="35">
        <v>8558</v>
      </c>
      <c r="B8559" s="87">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28.333333333333332</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48.888888888888886</v>
      </c>
      <c r="N8559" s="12"/>
      <c r="O8559" s="12"/>
      <c r="P8559" s="12"/>
    </row>
    <row r="8560" spans="1:16" x14ac:dyDescent="0.25">
      <c r="A8560" s="35">
        <v>8559</v>
      </c>
      <c r="B8560" s="87">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19.444444444444443</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28.333333333333332</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48.888888888888886</v>
      </c>
      <c r="N8560" s="12"/>
      <c r="O8560" s="12"/>
      <c r="P8560" s="12"/>
    </row>
    <row r="8561" spans="1:16" x14ac:dyDescent="0.25">
      <c r="A8561" s="35">
        <v>8560</v>
      </c>
      <c r="B8561" s="87">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19.444444444444443</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28.333333333333332</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48.888888888888886</v>
      </c>
      <c r="N8561" s="12"/>
      <c r="O8561" s="12"/>
      <c r="P8561" s="12"/>
    </row>
    <row r="8562" spans="1:16" x14ac:dyDescent="0.25">
      <c r="A8562" s="35">
        <v>8561</v>
      </c>
      <c r="B8562" s="87">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19.444444444444443</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28.333333333333332</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48.888888888888886</v>
      </c>
      <c r="N8562" s="12"/>
      <c r="O8562" s="12"/>
      <c r="P8562" s="12"/>
    </row>
    <row r="8563" spans="1:16" x14ac:dyDescent="0.25">
      <c r="A8563" s="35">
        <v>8562</v>
      </c>
      <c r="B8563" s="87">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19.444444444444443</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48.888888888888886</v>
      </c>
      <c r="N8563" s="12"/>
      <c r="O8563" s="12"/>
      <c r="P8563" s="12"/>
    </row>
    <row r="8564" spans="1:16" x14ac:dyDescent="0.25">
      <c r="A8564" s="35">
        <v>8563</v>
      </c>
      <c r="B8564" s="87">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19.444444444444443</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48.888888888888886</v>
      </c>
      <c r="N8564" s="12"/>
      <c r="O8564" s="12"/>
      <c r="P8564" s="12"/>
    </row>
    <row r="8565" spans="1:16" x14ac:dyDescent="0.25">
      <c r="A8565" s="35">
        <v>8564</v>
      </c>
      <c r="B8565" s="87">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19.444444444444443</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48.888888888888886</v>
      </c>
      <c r="N8565" s="12"/>
      <c r="O8565" s="12"/>
      <c r="P8565" s="12"/>
    </row>
    <row r="8566" spans="1:16" x14ac:dyDescent="0.25">
      <c r="A8566" s="35">
        <v>8565</v>
      </c>
      <c r="B8566" s="87">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48.888888888888886</v>
      </c>
      <c r="N8566" s="12"/>
      <c r="O8566" s="12"/>
      <c r="P8566" s="12"/>
    </row>
    <row r="8567" spans="1:16" x14ac:dyDescent="0.25">
      <c r="A8567" s="35">
        <v>8566</v>
      </c>
      <c r="B8567" s="87">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48.888888888888886</v>
      </c>
      <c r="N8567" s="12"/>
      <c r="O8567" s="12"/>
      <c r="P8567" s="12"/>
    </row>
    <row r="8568" spans="1:16" x14ac:dyDescent="0.25">
      <c r="A8568" s="35">
        <v>8567</v>
      </c>
      <c r="B8568" s="87">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48.888888888888886</v>
      </c>
      <c r="N8568" s="12"/>
      <c r="O8568" s="12"/>
      <c r="P8568" s="12"/>
    </row>
    <row r="8569" spans="1:16" x14ac:dyDescent="0.25">
      <c r="A8569" s="35">
        <v>8568</v>
      </c>
      <c r="B8569" s="87">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48.888888888888886</v>
      </c>
      <c r="N8569" s="12"/>
      <c r="O8569" s="12"/>
      <c r="P8569" s="12"/>
    </row>
    <row r="8570" spans="1:16" x14ac:dyDescent="0.25">
      <c r="A8570" s="35">
        <v>8569</v>
      </c>
      <c r="B8570" s="87">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48.888888888888886</v>
      </c>
      <c r="N8570" s="12"/>
      <c r="O8570" s="12"/>
      <c r="P8570" s="12"/>
    </row>
    <row r="8571" spans="1:16" x14ac:dyDescent="0.25">
      <c r="A8571" s="35">
        <v>8570</v>
      </c>
      <c r="B8571" s="87">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48.888888888888886</v>
      </c>
      <c r="N8571" s="12"/>
      <c r="O8571" s="12"/>
      <c r="P8571" s="12"/>
    </row>
    <row r="8572" spans="1:16" x14ac:dyDescent="0.25">
      <c r="A8572" s="35">
        <v>8571</v>
      </c>
      <c r="B8572" s="87">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48.888888888888886</v>
      </c>
      <c r="N8572" s="12"/>
      <c r="O8572" s="12"/>
      <c r="P8572" s="12"/>
    </row>
    <row r="8573" spans="1:16" x14ac:dyDescent="0.25">
      <c r="A8573" s="35">
        <v>8572</v>
      </c>
      <c r="B8573" s="87">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48.888888888888886</v>
      </c>
      <c r="N8573" s="12"/>
      <c r="O8573" s="12"/>
      <c r="P8573" s="12"/>
    </row>
    <row r="8574" spans="1:16" x14ac:dyDescent="0.25">
      <c r="A8574" s="35">
        <v>8573</v>
      </c>
      <c r="B8574" s="87">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48.888888888888886</v>
      </c>
      <c r="N8574" s="12"/>
      <c r="O8574" s="12"/>
      <c r="P8574" s="12"/>
    </row>
    <row r="8575" spans="1:16" x14ac:dyDescent="0.25">
      <c r="A8575" s="35">
        <v>8574</v>
      </c>
      <c r="B8575" s="87">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48.888888888888886</v>
      </c>
      <c r="N8575" s="12"/>
      <c r="O8575" s="12"/>
      <c r="P8575" s="12"/>
    </row>
    <row r="8576" spans="1:16" x14ac:dyDescent="0.25">
      <c r="A8576" s="35">
        <v>8575</v>
      </c>
      <c r="B8576" s="87">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48.888888888888886</v>
      </c>
      <c r="N8576" s="12"/>
      <c r="O8576" s="12"/>
      <c r="P8576" s="12"/>
    </row>
    <row r="8577" spans="1:16" x14ac:dyDescent="0.25">
      <c r="A8577" s="35">
        <v>8576</v>
      </c>
      <c r="B8577" s="87">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28.333333333333332</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48.888888888888886</v>
      </c>
      <c r="N8577" s="12"/>
      <c r="O8577" s="12"/>
      <c r="P8577" s="12"/>
    </row>
    <row r="8578" spans="1:16" x14ac:dyDescent="0.25">
      <c r="A8578" s="35">
        <v>8577</v>
      </c>
      <c r="B8578" s="87">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28.333333333333332</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48.888888888888886</v>
      </c>
      <c r="N8578" s="12"/>
      <c r="O8578" s="12"/>
      <c r="P8578" s="12"/>
    </row>
    <row r="8579" spans="1:16" x14ac:dyDescent="0.25">
      <c r="A8579" s="35">
        <v>8578</v>
      </c>
      <c r="B8579" s="87">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28.333333333333332</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48.888888888888886</v>
      </c>
      <c r="N8579" s="12"/>
      <c r="O8579" s="12"/>
      <c r="P8579" s="12"/>
    </row>
    <row r="8580" spans="1:16" x14ac:dyDescent="0.25">
      <c r="A8580" s="35">
        <v>8579</v>
      </c>
      <c r="B8580" s="87">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28.333333333333332</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48.888888888888886</v>
      </c>
      <c r="N8580" s="12"/>
      <c r="O8580" s="12"/>
      <c r="P8580" s="12"/>
    </row>
    <row r="8581" spans="1:16" x14ac:dyDescent="0.25">
      <c r="A8581" s="35">
        <v>8580</v>
      </c>
      <c r="B8581" s="87">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28.333333333333332</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48.888888888888886</v>
      </c>
      <c r="N8581" s="12"/>
      <c r="O8581" s="12"/>
      <c r="P8581" s="12"/>
    </row>
    <row r="8582" spans="1:16" x14ac:dyDescent="0.25">
      <c r="A8582" s="35">
        <v>8581</v>
      </c>
      <c r="B8582" s="87">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28.333333333333332</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48.888888888888886</v>
      </c>
      <c r="N8582" s="12"/>
      <c r="O8582" s="12"/>
      <c r="P8582" s="12"/>
    </row>
    <row r="8583" spans="1:16" x14ac:dyDescent="0.25">
      <c r="A8583" s="35">
        <v>8582</v>
      </c>
      <c r="B8583" s="87">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28.333333333333332</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48.888888888888886</v>
      </c>
      <c r="N8583" s="12"/>
      <c r="O8583" s="12"/>
      <c r="P8583" s="12"/>
    </row>
    <row r="8584" spans="1:16" x14ac:dyDescent="0.25">
      <c r="A8584" s="35">
        <v>8583</v>
      </c>
      <c r="B8584" s="87">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19.444444444444443</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28.333333333333332</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48.888888888888886</v>
      </c>
      <c r="N8584" s="12"/>
      <c r="O8584" s="12"/>
      <c r="P8584" s="12"/>
    </row>
    <row r="8585" spans="1:16" x14ac:dyDescent="0.25">
      <c r="A8585" s="35">
        <v>8584</v>
      </c>
      <c r="B8585" s="87">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19.444444444444443</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28.333333333333332</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48.888888888888886</v>
      </c>
      <c r="N8585" s="12"/>
      <c r="O8585" s="12"/>
      <c r="P8585" s="12"/>
    </row>
    <row r="8586" spans="1:16" x14ac:dyDescent="0.25">
      <c r="A8586" s="35">
        <v>8585</v>
      </c>
      <c r="B8586" s="87">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19.444444444444443</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28.333333333333332</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48.888888888888886</v>
      </c>
      <c r="N8586" s="12"/>
      <c r="O8586" s="12"/>
      <c r="P8586" s="12"/>
    </row>
    <row r="8587" spans="1:16" x14ac:dyDescent="0.25">
      <c r="A8587" s="35">
        <v>8586</v>
      </c>
      <c r="B8587" s="87">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19.444444444444443</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48.888888888888886</v>
      </c>
      <c r="N8587" s="12"/>
      <c r="O8587" s="12"/>
      <c r="P8587" s="12"/>
    </row>
    <row r="8588" spans="1:16" x14ac:dyDescent="0.25">
      <c r="A8588" s="35">
        <v>8587</v>
      </c>
      <c r="B8588" s="87">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19.444444444444443</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48.888888888888886</v>
      </c>
      <c r="N8588" s="12"/>
      <c r="O8588" s="12"/>
      <c r="P8588" s="12"/>
    </row>
    <row r="8589" spans="1:16" x14ac:dyDescent="0.25">
      <c r="A8589" s="35">
        <v>8588</v>
      </c>
      <c r="B8589" s="87">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19.444444444444443</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48.888888888888886</v>
      </c>
      <c r="N8589" s="12"/>
      <c r="O8589" s="12"/>
      <c r="P8589" s="12"/>
    </row>
    <row r="8590" spans="1:16" x14ac:dyDescent="0.25">
      <c r="A8590" s="35">
        <v>8589</v>
      </c>
      <c r="B8590" s="87">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48.888888888888886</v>
      </c>
      <c r="N8590" s="12"/>
      <c r="O8590" s="12"/>
      <c r="P8590" s="12"/>
    </row>
    <row r="8591" spans="1:16" x14ac:dyDescent="0.25">
      <c r="A8591" s="35">
        <v>8590</v>
      </c>
      <c r="B8591" s="87">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48.888888888888886</v>
      </c>
      <c r="N8591" s="12"/>
      <c r="O8591" s="12"/>
      <c r="P8591" s="12"/>
    </row>
    <row r="8592" spans="1:16" x14ac:dyDescent="0.25">
      <c r="A8592" s="35">
        <v>8591</v>
      </c>
      <c r="B8592" s="87">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48.888888888888886</v>
      </c>
      <c r="N8592" s="12"/>
      <c r="O8592" s="12"/>
      <c r="P8592" s="12"/>
    </row>
    <row r="8593" spans="1:16" x14ac:dyDescent="0.25">
      <c r="A8593" s="35">
        <v>8592</v>
      </c>
      <c r="B8593" s="87">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48.888888888888886</v>
      </c>
      <c r="N8593" s="12"/>
      <c r="O8593" s="12"/>
      <c r="P8593" s="12"/>
    </row>
    <row r="8594" spans="1:16" x14ac:dyDescent="0.25">
      <c r="A8594" s="35">
        <v>8593</v>
      </c>
      <c r="B8594" s="87">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48.888888888888886</v>
      </c>
      <c r="N8594" s="12"/>
      <c r="O8594" s="12"/>
      <c r="P8594" s="12"/>
    </row>
    <row r="8595" spans="1:16" x14ac:dyDescent="0.25">
      <c r="A8595" s="35">
        <v>8594</v>
      </c>
      <c r="B8595" s="87">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48.888888888888886</v>
      </c>
      <c r="N8595" s="12"/>
      <c r="O8595" s="12"/>
      <c r="P8595" s="12"/>
    </row>
    <row r="8596" spans="1:16" x14ac:dyDescent="0.25">
      <c r="A8596" s="35">
        <v>8595</v>
      </c>
      <c r="B8596" s="87">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48.888888888888886</v>
      </c>
      <c r="N8596" s="12"/>
      <c r="O8596" s="12"/>
      <c r="P8596" s="12"/>
    </row>
    <row r="8597" spans="1:16" x14ac:dyDescent="0.25">
      <c r="A8597" s="35">
        <v>8596</v>
      </c>
      <c r="B8597" s="87">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48.888888888888886</v>
      </c>
      <c r="N8597" s="12"/>
      <c r="O8597" s="12"/>
      <c r="P8597" s="12"/>
    </row>
    <row r="8598" spans="1:16" x14ac:dyDescent="0.25">
      <c r="A8598" s="35">
        <v>8597</v>
      </c>
      <c r="B8598" s="87">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48.888888888888886</v>
      </c>
      <c r="N8598" s="12"/>
      <c r="O8598" s="12"/>
      <c r="P8598" s="12"/>
    </row>
    <row r="8599" spans="1:16" x14ac:dyDescent="0.25">
      <c r="A8599" s="35">
        <v>8598</v>
      </c>
      <c r="B8599" s="87">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48.888888888888886</v>
      </c>
      <c r="N8599" s="12"/>
      <c r="O8599" s="12"/>
      <c r="P8599" s="12"/>
    </row>
    <row r="8600" spans="1:16" x14ac:dyDescent="0.25">
      <c r="A8600" s="35">
        <v>8599</v>
      </c>
      <c r="B8600" s="87">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48.888888888888886</v>
      </c>
      <c r="N8600" s="12"/>
      <c r="O8600" s="12"/>
      <c r="P8600" s="12"/>
    </row>
    <row r="8601" spans="1:16" x14ac:dyDescent="0.25">
      <c r="A8601" s="35">
        <v>8600</v>
      </c>
      <c r="B8601" s="87">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28.333333333333332</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48.888888888888886</v>
      </c>
      <c r="N8601" s="12"/>
      <c r="O8601" s="12"/>
      <c r="P8601" s="12"/>
    </row>
    <row r="8602" spans="1:16" x14ac:dyDescent="0.25">
      <c r="A8602" s="35">
        <v>8601</v>
      </c>
      <c r="B8602" s="87">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28.333333333333332</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48.888888888888886</v>
      </c>
      <c r="N8602" s="12"/>
      <c r="O8602" s="12"/>
      <c r="P8602" s="12"/>
    </row>
    <row r="8603" spans="1:16" x14ac:dyDescent="0.25">
      <c r="A8603" s="35">
        <v>8602</v>
      </c>
      <c r="B8603" s="87">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28.333333333333332</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48.888888888888886</v>
      </c>
      <c r="N8603" s="12"/>
      <c r="O8603" s="12"/>
      <c r="P8603" s="12"/>
    </row>
    <row r="8604" spans="1:16" x14ac:dyDescent="0.25">
      <c r="A8604" s="35">
        <v>8603</v>
      </c>
      <c r="B8604" s="87">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28.333333333333332</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48.888888888888886</v>
      </c>
      <c r="N8604" s="12"/>
      <c r="O8604" s="12"/>
      <c r="P8604" s="12"/>
    </row>
    <row r="8605" spans="1:16" x14ac:dyDescent="0.25">
      <c r="A8605" s="35">
        <v>8604</v>
      </c>
      <c r="B8605" s="87">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28.333333333333332</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48.888888888888886</v>
      </c>
      <c r="N8605" s="12"/>
      <c r="O8605" s="12"/>
      <c r="P8605" s="12"/>
    </row>
    <row r="8606" spans="1:16" x14ac:dyDescent="0.25">
      <c r="A8606" s="35">
        <v>8605</v>
      </c>
      <c r="B8606" s="87">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28.333333333333332</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48.888888888888886</v>
      </c>
      <c r="N8606" s="12"/>
      <c r="O8606" s="12"/>
      <c r="P8606" s="12"/>
    </row>
    <row r="8607" spans="1:16" x14ac:dyDescent="0.25">
      <c r="A8607" s="35">
        <v>8606</v>
      </c>
      <c r="B8607" s="87">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28.333333333333332</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48.888888888888886</v>
      </c>
      <c r="N8607" s="12"/>
      <c r="O8607" s="12"/>
      <c r="P8607" s="12"/>
    </row>
    <row r="8608" spans="1:16" x14ac:dyDescent="0.25">
      <c r="A8608" s="35">
        <v>8607</v>
      </c>
      <c r="B8608" s="87">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19.444444444444443</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28.333333333333332</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48.888888888888886</v>
      </c>
      <c r="N8608" s="12"/>
      <c r="O8608" s="12"/>
      <c r="P8608" s="12"/>
    </row>
    <row r="8609" spans="1:16" x14ac:dyDescent="0.25">
      <c r="A8609" s="35">
        <v>8608</v>
      </c>
      <c r="B8609" s="87">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19.444444444444443</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28.333333333333332</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48.888888888888886</v>
      </c>
      <c r="N8609" s="12"/>
      <c r="O8609" s="12"/>
      <c r="P8609" s="12"/>
    </row>
    <row r="8610" spans="1:16" x14ac:dyDescent="0.25">
      <c r="A8610" s="35">
        <v>8609</v>
      </c>
      <c r="B8610" s="87">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19.444444444444443</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28.333333333333332</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48.888888888888886</v>
      </c>
      <c r="N8610" s="12"/>
      <c r="O8610" s="12"/>
      <c r="P8610" s="12"/>
    </row>
    <row r="8611" spans="1:16" x14ac:dyDescent="0.25">
      <c r="A8611" s="35">
        <v>8610</v>
      </c>
      <c r="B8611" s="87">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19.444444444444443</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48.888888888888886</v>
      </c>
      <c r="N8611" s="12"/>
      <c r="O8611" s="12"/>
      <c r="P8611" s="12"/>
    </row>
    <row r="8612" spans="1:16" x14ac:dyDescent="0.25">
      <c r="A8612" s="35">
        <v>8611</v>
      </c>
      <c r="B8612" s="87">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19.444444444444443</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48.888888888888886</v>
      </c>
      <c r="N8612" s="12"/>
      <c r="O8612" s="12"/>
      <c r="P8612" s="12"/>
    </row>
    <row r="8613" spans="1:16" x14ac:dyDescent="0.25">
      <c r="A8613" s="35">
        <v>8612</v>
      </c>
      <c r="B8613" s="87">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19.444444444444443</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48.888888888888886</v>
      </c>
      <c r="N8613" s="12"/>
      <c r="O8613" s="12"/>
      <c r="P8613" s="12"/>
    </row>
    <row r="8614" spans="1:16" x14ac:dyDescent="0.25">
      <c r="A8614" s="35">
        <v>8613</v>
      </c>
      <c r="B8614" s="87">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48.888888888888886</v>
      </c>
      <c r="N8614" s="12"/>
      <c r="O8614" s="12"/>
      <c r="P8614" s="12"/>
    </row>
    <row r="8615" spans="1:16" x14ac:dyDescent="0.25">
      <c r="A8615" s="35">
        <v>8614</v>
      </c>
      <c r="B8615" s="87">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48.888888888888886</v>
      </c>
      <c r="N8615" s="12"/>
      <c r="O8615" s="12"/>
      <c r="P8615" s="12"/>
    </row>
    <row r="8616" spans="1:16" x14ac:dyDescent="0.25">
      <c r="A8616" s="35">
        <v>8615</v>
      </c>
      <c r="B8616" s="87">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48.888888888888886</v>
      </c>
      <c r="N8616" s="12"/>
      <c r="O8616" s="12"/>
      <c r="P8616" s="12"/>
    </row>
    <row r="8617" spans="1:16" x14ac:dyDescent="0.25">
      <c r="A8617" s="35">
        <v>8616</v>
      </c>
      <c r="B8617" s="87">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48.888888888888886</v>
      </c>
      <c r="N8617" s="12"/>
      <c r="O8617" s="12"/>
      <c r="P8617" s="12"/>
    </row>
    <row r="8618" spans="1:16" x14ac:dyDescent="0.25">
      <c r="A8618" s="35">
        <v>8617</v>
      </c>
      <c r="B8618" s="87">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48.888888888888886</v>
      </c>
      <c r="N8618" s="12"/>
      <c r="O8618" s="12"/>
      <c r="P8618" s="12"/>
    </row>
    <row r="8619" spans="1:16" x14ac:dyDescent="0.25">
      <c r="A8619" s="35">
        <v>8618</v>
      </c>
      <c r="B8619" s="87">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48.888888888888886</v>
      </c>
      <c r="N8619" s="12"/>
      <c r="O8619" s="12"/>
      <c r="P8619" s="12"/>
    </row>
    <row r="8620" spans="1:16" x14ac:dyDescent="0.25">
      <c r="A8620" s="35">
        <v>8619</v>
      </c>
      <c r="B8620" s="87">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48.888888888888886</v>
      </c>
      <c r="N8620" s="12"/>
      <c r="O8620" s="12"/>
      <c r="P8620" s="12"/>
    </row>
    <row r="8621" spans="1:16" x14ac:dyDescent="0.25">
      <c r="A8621" s="35">
        <v>8620</v>
      </c>
      <c r="B8621" s="87">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48.888888888888886</v>
      </c>
      <c r="N8621" s="12"/>
      <c r="O8621" s="12"/>
      <c r="P8621" s="12"/>
    </row>
    <row r="8622" spans="1:16" x14ac:dyDescent="0.25">
      <c r="A8622" s="35">
        <v>8621</v>
      </c>
      <c r="B8622" s="87">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48.888888888888886</v>
      </c>
      <c r="N8622" s="12"/>
      <c r="O8622" s="12"/>
      <c r="P8622" s="12"/>
    </row>
    <row r="8623" spans="1:16" x14ac:dyDescent="0.25">
      <c r="A8623" s="35">
        <v>8622</v>
      </c>
      <c r="B8623" s="87">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48.888888888888886</v>
      </c>
      <c r="N8623" s="12"/>
      <c r="O8623" s="12"/>
      <c r="P8623" s="12"/>
    </row>
    <row r="8624" spans="1:16" x14ac:dyDescent="0.25">
      <c r="A8624" s="35">
        <v>8623</v>
      </c>
      <c r="B8624" s="87">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48.888888888888886</v>
      </c>
      <c r="N8624" s="12"/>
      <c r="O8624" s="12"/>
      <c r="P8624" s="12"/>
    </row>
    <row r="8625" spans="1:16" x14ac:dyDescent="0.25">
      <c r="A8625" s="35">
        <v>8624</v>
      </c>
      <c r="B8625" s="87">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28.333333333333332</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48.888888888888886</v>
      </c>
      <c r="N8625" s="12"/>
      <c r="O8625" s="12"/>
      <c r="P8625" s="12"/>
    </row>
    <row r="8626" spans="1:16" x14ac:dyDescent="0.25">
      <c r="A8626" s="35">
        <v>8625</v>
      </c>
      <c r="B8626" s="87">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28.333333333333332</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48.888888888888886</v>
      </c>
      <c r="N8626" s="12"/>
      <c r="O8626" s="12"/>
      <c r="P8626" s="12"/>
    </row>
    <row r="8627" spans="1:16" x14ac:dyDescent="0.25">
      <c r="A8627" s="35">
        <v>8626</v>
      </c>
      <c r="B8627" s="87">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28.333333333333332</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48.888888888888886</v>
      </c>
      <c r="N8627" s="12"/>
      <c r="O8627" s="12"/>
      <c r="P8627" s="12"/>
    </row>
    <row r="8628" spans="1:16" x14ac:dyDescent="0.25">
      <c r="A8628" s="35">
        <v>8627</v>
      </c>
      <c r="B8628" s="87">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28.333333333333332</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48.888888888888886</v>
      </c>
      <c r="N8628" s="12"/>
      <c r="O8628" s="12"/>
      <c r="P8628" s="12"/>
    </row>
    <row r="8629" spans="1:16" x14ac:dyDescent="0.25">
      <c r="A8629" s="35">
        <v>8628</v>
      </c>
      <c r="B8629" s="87">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28.333333333333332</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48.888888888888886</v>
      </c>
      <c r="N8629" s="12"/>
      <c r="O8629" s="12"/>
      <c r="P8629" s="12"/>
    </row>
    <row r="8630" spans="1:16" x14ac:dyDescent="0.25">
      <c r="A8630" s="35">
        <v>8629</v>
      </c>
      <c r="B8630" s="87">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28.333333333333332</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48.888888888888886</v>
      </c>
      <c r="N8630" s="12"/>
      <c r="O8630" s="12"/>
      <c r="P8630" s="12"/>
    </row>
    <row r="8631" spans="1:16" x14ac:dyDescent="0.25">
      <c r="A8631" s="35">
        <v>8630</v>
      </c>
      <c r="B8631" s="87">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28.333333333333332</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48.888888888888886</v>
      </c>
      <c r="N8631" s="12"/>
      <c r="O8631" s="12"/>
      <c r="P8631" s="12"/>
    </row>
    <row r="8632" spans="1:16" x14ac:dyDescent="0.25">
      <c r="A8632" s="35">
        <v>8631</v>
      </c>
      <c r="B8632" s="87">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19.444444444444443</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28.333333333333332</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48.888888888888886</v>
      </c>
      <c r="N8632" s="12"/>
      <c r="O8632" s="12"/>
      <c r="P8632" s="12"/>
    </row>
    <row r="8633" spans="1:16" x14ac:dyDescent="0.25">
      <c r="A8633" s="35">
        <v>8632</v>
      </c>
      <c r="B8633" s="87">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19.444444444444443</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28.333333333333332</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48.888888888888886</v>
      </c>
      <c r="N8633" s="12"/>
      <c r="O8633" s="12"/>
      <c r="P8633" s="12"/>
    </row>
    <row r="8634" spans="1:16" x14ac:dyDescent="0.25">
      <c r="A8634" s="35">
        <v>8633</v>
      </c>
      <c r="B8634" s="87">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19.444444444444443</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28.333333333333332</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48.888888888888886</v>
      </c>
      <c r="N8634" s="12"/>
      <c r="O8634" s="12"/>
      <c r="P8634" s="12"/>
    </row>
    <row r="8635" spans="1:16" x14ac:dyDescent="0.25">
      <c r="A8635" s="35">
        <v>8634</v>
      </c>
      <c r="B8635" s="87">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19.444444444444443</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48.888888888888886</v>
      </c>
      <c r="N8635" s="12"/>
      <c r="O8635" s="12"/>
      <c r="P8635" s="12"/>
    </row>
    <row r="8636" spans="1:16" x14ac:dyDescent="0.25">
      <c r="A8636" s="35">
        <v>8635</v>
      </c>
      <c r="B8636" s="87">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19.444444444444443</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48.888888888888886</v>
      </c>
      <c r="N8636" s="12"/>
      <c r="O8636" s="12"/>
      <c r="P8636" s="12"/>
    </row>
    <row r="8637" spans="1:16" x14ac:dyDescent="0.25">
      <c r="A8637" s="35">
        <v>8636</v>
      </c>
      <c r="B8637" s="87">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19.444444444444443</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48.888888888888886</v>
      </c>
      <c r="N8637" s="12"/>
      <c r="O8637" s="12"/>
      <c r="P8637" s="12"/>
    </row>
    <row r="8638" spans="1:16" x14ac:dyDescent="0.25">
      <c r="A8638" s="35">
        <v>8637</v>
      </c>
      <c r="B8638" s="87">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48.888888888888886</v>
      </c>
      <c r="N8638" s="12"/>
      <c r="O8638" s="12"/>
      <c r="P8638" s="12"/>
    </row>
    <row r="8639" spans="1:16" x14ac:dyDescent="0.25">
      <c r="A8639" s="35">
        <v>8638</v>
      </c>
      <c r="B8639" s="87">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48.888888888888886</v>
      </c>
      <c r="N8639" s="12"/>
      <c r="O8639" s="12"/>
      <c r="P8639" s="12"/>
    </row>
    <row r="8640" spans="1:16" x14ac:dyDescent="0.25">
      <c r="A8640" s="35">
        <v>8639</v>
      </c>
      <c r="B8640" s="87">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48.888888888888886</v>
      </c>
      <c r="N8640" s="12"/>
      <c r="O8640" s="12"/>
      <c r="P8640" s="12"/>
    </row>
    <row r="8641" spans="1:16" x14ac:dyDescent="0.25">
      <c r="A8641" s="35">
        <v>8640</v>
      </c>
      <c r="B8641" s="87">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48.888888888888886</v>
      </c>
      <c r="N8641" s="12"/>
      <c r="O8641" s="12"/>
      <c r="P8641" s="12"/>
    </row>
    <row r="8642" spans="1:16" x14ac:dyDescent="0.25">
      <c r="A8642" s="35">
        <v>8641</v>
      </c>
      <c r="B8642" s="87">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48.888888888888886</v>
      </c>
      <c r="N8642" s="12"/>
      <c r="O8642" s="12"/>
      <c r="P8642" s="12"/>
    </row>
    <row r="8643" spans="1:16" x14ac:dyDescent="0.25">
      <c r="A8643" s="35">
        <v>8642</v>
      </c>
      <c r="B8643" s="87">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48.888888888888886</v>
      </c>
      <c r="N8643" s="12"/>
      <c r="O8643" s="12"/>
      <c r="P8643" s="12"/>
    </row>
    <row r="8644" spans="1:16" x14ac:dyDescent="0.25">
      <c r="A8644" s="35">
        <v>8643</v>
      </c>
      <c r="B8644" s="87">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48.888888888888886</v>
      </c>
      <c r="N8644" s="12"/>
      <c r="O8644" s="12"/>
      <c r="P8644" s="12"/>
    </row>
    <row r="8645" spans="1:16" x14ac:dyDescent="0.25">
      <c r="A8645" s="35">
        <v>8644</v>
      </c>
      <c r="B8645" s="87">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48.888888888888886</v>
      </c>
      <c r="N8645" s="12"/>
      <c r="O8645" s="12"/>
      <c r="P8645" s="12"/>
    </row>
    <row r="8646" spans="1:16" x14ac:dyDescent="0.25">
      <c r="A8646" s="35">
        <v>8645</v>
      </c>
      <c r="B8646" s="87">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48.888888888888886</v>
      </c>
      <c r="N8646" s="12"/>
      <c r="O8646" s="12"/>
      <c r="P8646" s="12"/>
    </row>
    <row r="8647" spans="1:16" x14ac:dyDescent="0.25">
      <c r="A8647" s="35">
        <v>8646</v>
      </c>
      <c r="B8647" s="87">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48.888888888888886</v>
      </c>
      <c r="N8647" s="12"/>
      <c r="O8647" s="12"/>
      <c r="P8647" s="12"/>
    </row>
    <row r="8648" spans="1:16" x14ac:dyDescent="0.25">
      <c r="A8648" s="35">
        <v>8647</v>
      </c>
      <c r="B8648" s="87">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48.888888888888886</v>
      </c>
      <c r="N8648" s="12"/>
      <c r="O8648" s="12"/>
      <c r="P8648" s="12"/>
    </row>
    <row r="8649" spans="1:16" x14ac:dyDescent="0.25">
      <c r="A8649" s="35">
        <v>8648</v>
      </c>
      <c r="B8649" s="87">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28.333333333333332</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48.888888888888886</v>
      </c>
      <c r="N8649" s="12"/>
      <c r="O8649" s="12"/>
      <c r="P8649" s="12"/>
    </row>
    <row r="8650" spans="1:16" x14ac:dyDescent="0.25">
      <c r="A8650" s="35">
        <v>8649</v>
      </c>
      <c r="B8650" s="87">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28.333333333333332</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48.888888888888886</v>
      </c>
      <c r="N8650" s="12"/>
      <c r="O8650" s="12"/>
      <c r="P8650" s="12"/>
    </row>
    <row r="8651" spans="1:16" x14ac:dyDescent="0.25">
      <c r="A8651" s="35">
        <v>8650</v>
      </c>
      <c r="B8651" s="87">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28.333333333333332</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48.888888888888886</v>
      </c>
      <c r="N8651" s="12"/>
      <c r="O8651" s="12"/>
      <c r="P8651" s="12"/>
    </row>
    <row r="8652" spans="1:16" x14ac:dyDescent="0.25">
      <c r="A8652" s="35">
        <v>8651</v>
      </c>
      <c r="B8652" s="87">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28.333333333333332</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48.888888888888886</v>
      </c>
      <c r="N8652" s="12"/>
      <c r="O8652" s="12"/>
      <c r="P8652" s="12"/>
    </row>
    <row r="8653" spans="1:16" x14ac:dyDescent="0.25">
      <c r="A8653" s="35">
        <v>8652</v>
      </c>
      <c r="B8653" s="87">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28.333333333333332</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48.888888888888886</v>
      </c>
      <c r="N8653" s="12"/>
      <c r="O8653" s="12"/>
      <c r="P8653" s="12"/>
    </row>
    <row r="8654" spans="1:16" x14ac:dyDescent="0.25">
      <c r="A8654" s="35">
        <v>8653</v>
      </c>
      <c r="B8654" s="87">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28.333333333333332</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48.888888888888886</v>
      </c>
      <c r="N8654" s="12"/>
      <c r="O8654" s="12"/>
      <c r="P8654" s="12"/>
    </row>
    <row r="8655" spans="1:16" x14ac:dyDescent="0.25">
      <c r="A8655" s="35">
        <v>8654</v>
      </c>
      <c r="B8655" s="87">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28.333333333333332</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48.888888888888886</v>
      </c>
      <c r="N8655" s="12"/>
      <c r="O8655" s="12"/>
      <c r="P8655" s="12"/>
    </row>
    <row r="8656" spans="1:16" x14ac:dyDescent="0.25">
      <c r="A8656" s="35">
        <v>8655</v>
      </c>
      <c r="B8656" s="87">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19.444444444444443</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28.333333333333332</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48.888888888888886</v>
      </c>
      <c r="N8656" s="12"/>
      <c r="O8656" s="12"/>
      <c r="P8656" s="12"/>
    </row>
    <row r="8657" spans="1:16" x14ac:dyDescent="0.25">
      <c r="A8657" s="35">
        <v>8656</v>
      </c>
      <c r="B8657" s="87">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19.444444444444443</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28.333333333333332</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48.888888888888886</v>
      </c>
      <c r="N8657" s="12"/>
      <c r="O8657" s="12"/>
      <c r="P8657" s="12"/>
    </row>
    <row r="8658" spans="1:16" x14ac:dyDescent="0.25">
      <c r="A8658" s="35">
        <v>8657</v>
      </c>
      <c r="B8658" s="87">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19.444444444444443</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28.333333333333332</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48.888888888888886</v>
      </c>
      <c r="N8658" s="12"/>
      <c r="O8658" s="12"/>
      <c r="P8658" s="12"/>
    </row>
    <row r="8659" spans="1:16" x14ac:dyDescent="0.25">
      <c r="A8659" s="35">
        <v>8658</v>
      </c>
      <c r="B8659" s="87">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19.444444444444443</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48.888888888888886</v>
      </c>
      <c r="N8659" s="12"/>
      <c r="O8659" s="12"/>
      <c r="P8659" s="12"/>
    </row>
    <row r="8660" spans="1:16" x14ac:dyDescent="0.25">
      <c r="A8660" s="35">
        <v>8659</v>
      </c>
      <c r="B8660" s="87">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19.444444444444443</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48.888888888888886</v>
      </c>
      <c r="N8660" s="12"/>
      <c r="O8660" s="12"/>
      <c r="P8660" s="12"/>
    </row>
    <row r="8661" spans="1:16" x14ac:dyDescent="0.25">
      <c r="A8661" s="35">
        <v>8660</v>
      </c>
      <c r="B8661" s="87">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19.444444444444443</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48.888888888888886</v>
      </c>
      <c r="N8661" s="12"/>
      <c r="O8661" s="12"/>
      <c r="P8661" s="12"/>
    </row>
    <row r="8662" spans="1:16" x14ac:dyDescent="0.25">
      <c r="A8662" s="35">
        <v>8661</v>
      </c>
      <c r="B8662" s="87">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48.888888888888886</v>
      </c>
      <c r="N8662" s="12"/>
      <c r="O8662" s="12"/>
      <c r="P8662" s="12"/>
    </row>
    <row r="8663" spans="1:16" x14ac:dyDescent="0.25">
      <c r="A8663" s="35">
        <v>8662</v>
      </c>
      <c r="B8663" s="87">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48.888888888888886</v>
      </c>
      <c r="N8663" s="12"/>
      <c r="O8663" s="12"/>
      <c r="P8663" s="12"/>
    </row>
    <row r="8664" spans="1:16" x14ac:dyDescent="0.25">
      <c r="A8664" s="35">
        <v>8663</v>
      </c>
      <c r="B8664" s="87">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48.888888888888886</v>
      </c>
      <c r="N8664" s="12"/>
      <c r="O8664" s="12"/>
      <c r="P8664" s="12"/>
    </row>
    <row r="8665" spans="1:16" x14ac:dyDescent="0.25">
      <c r="A8665" s="35">
        <v>8664</v>
      </c>
      <c r="B8665" s="87">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48.888888888888886</v>
      </c>
      <c r="N8665" s="12"/>
      <c r="O8665" s="12"/>
      <c r="P8665" s="12"/>
    </row>
    <row r="8666" spans="1:16" x14ac:dyDescent="0.25">
      <c r="A8666" s="35">
        <v>8665</v>
      </c>
      <c r="B8666" s="87">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48.888888888888886</v>
      </c>
      <c r="N8666" s="12"/>
      <c r="O8666" s="12"/>
      <c r="P8666" s="12"/>
    </row>
    <row r="8667" spans="1:16" x14ac:dyDescent="0.25">
      <c r="A8667" s="35">
        <v>8666</v>
      </c>
      <c r="B8667" s="87">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48.888888888888886</v>
      </c>
      <c r="N8667" s="12"/>
      <c r="O8667" s="12"/>
      <c r="P8667" s="12"/>
    </row>
    <row r="8668" spans="1:16" x14ac:dyDescent="0.25">
      <c r="A8668" s="35">
        <v>8667</v>
      </c>
      <c r="B8668" s="87">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48.888888888888886</v>
      </c>
      <c r="N8668" s="12"/>
      <c r="O8668" s="12"/>
      <c r="P8668" s="12"/>
    </row>
    <row r="8669" spans="1:16" x14ac:dyDescent="0.25">
      <c r="A8669" s="35">
        <v>8668</v>
      </c>
      <c r="B8669" s="87">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48.888888888888886</v>
      </c>
      <c r="N8669" s="12"/>
      <c r="O8669" s="12"/>
      <c r="P8669" s="12"/>
    </row>
    <row r="8670" spans="1:16" x14ac:dyDescent="0.25">
      <c r="A8670" s="35">
        <v>8669</v>
      </c>
      <c r="B8670" s="87">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48.888888888888886</v>
      </c>
      <c r="N8670" s="12"/>
      <c r="O8670" s="12"/>
      <c r="P8670" s="12"/>
    </row>
    <row r="8671" spans="1:16" x14ac:dyDescent="0.25">
      <c r="A8671" s="35">
        <v>8670</v>
      </c>
      <c r="B8671" s="87">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48.888888888888886</v>
      </c>
      <c r="N8671" s="12"/>
      <c r="O8671" s="12"/>
      <c r="P8671" s="12"/>
    </row>
    <row r="8672" spans="1:16" x14ac:dyDescent="0.25">
      <c r="A8672" s="35">
        <v>8671</v>
      </c>
      <c r="B8672" s="87">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48.888888888888886</v>
      </c>
      <c r="N8672" s="12"/>
      <c r="O8672" s="12"/>
      <c r="P8672" s="12"/>
    </row>
    <row r="8673" spans="1:16" x14ac:dyDescent="0.25">
      <c r="A8673" s="35">
        <v>8672</v>
      </c>
      <c r="B8673" s="87">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28.333333333333332</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48.888888888888886</v>
      </c>
      <c r="N8673" s="12"/>
      <c r="O8673" s="12"/>
      <c r="P8673" s="12"/>
    </row>
    <row r="8674" spans="1:16" x14ac:dyDescent="0.25">
      <c r="A8674" s="35">
        <v>8673</v>
      </c>
      <c r="B8674" s="87">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28.333333333333332</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48.888888888888886</v>
      </c>
      <c r="N8674" s="12"/>
      <c r="O8674" s="12"/>
      <c r="P8674" s="12"/>
    </row>
    <row r="8675" spans="1:16" x14ac:dyDescent="0.25">
      <c r="A8675" s="35">
        <v>8674</v>
      </c>
      <c r="B8675" s="87">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28.333333333333332</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48.888888888888886</v>
      </c>
      <c r="N8675" s="12"/>
      <c r="O8675" s="12"/>
      <c r="P8675" s="12"/>
    </row>
    <row r="8676" spans="1:16" x14ac:dyDescent="0.25">
      <c r="A8676" s="35">
        <v>8675</v>
      </c>
      <c r="B8676" s="87">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28.333333333333332</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48.888888888888886</v>
      </c>
      <c r="N8676" s="12"/>
      <c r="O8676" s="12"/>
      <c r="P8676" s="12"/>
    </row>
    <row r="8677" spans="1:16" x14ac:dyDescent="0.25">
      <c r="A8677" s="35">
        <v>8676</v>
      </c>
      <c r="B8677" s="87">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28.333333333333332</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48.888888888888886</v>
      </c>
      <c r="N8677" s="12"/>
      <c r="O8677" s="12"/>
      <c r="P8677" s="12"/>
    </row>
    <row r="8678" spans="1:16" x14ac:dyDescent="0.25">
      <c r="A8678" s="35">
        <v>8677</v>
      </c>
      <c r="B8678" s="87">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28.333333333333332</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48.888888888888886</v>
      </c>
      <c r="N8678" s="12"/>
      <c r="O8678" s="12"/>
      <c r="P8678" s="12"/>
    </row>
    <row r="8679" spans="1:16" x14ac:dyDescent="0.25">
      <c r="A8679" s="35">
        <v>8678</v>
      </c>
      <c r="B8679" s="87">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28.333333333333332</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48.888888888888886</v>
      </c>
      <c r="N8679" s="12"/>
      <c r="O8679" s="12"/>
      <c r="P8679" s="12"/>
    </row>
    <row r="8680" spans="1:16" x14ac:dyDescent="0.25">
      <c r="A8680" s="35">
        <v>8679</v>
      </c>
      <c r="B8680" s="87">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19.444444444444443</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28.333333333333332</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48.888888888888886</v>
      </c>
      <c r="N8680" s="12"/>
      <c r="O8680" s="12"/>
      <c r="P8680" s="12"/>
    </row>
    <row r="8681" spans="1:16" x14ac:dyDescent="0.25">
      <c r="A8681" s="35">
        <v>8680</v>
      </c>
      <c r="B8681" s="87">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19.444444444444443</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28.333333333333332</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48.888888888888886</v>
      </c>
      <c r="N8681" s="12"/>
      <c r="O8681" s="12"/>
      <c r="P8681" s="12"/>
    </row>
    <row r="8682" spans="1:16" x14ac:dyDescent="0.25">
      <c r="A8682" s="35">
        <v>8681</v>
      </c>
      <c r="B8682" s="87">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19.444444444444443</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28.333333333333332</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48.888888888888886</v>
      </c>
      <c r="N8682" s="12"/>
      <c r="O8682" s="12"/>
      <c r="P8682" s="12"/>
    </row>
    <row r="8683" spans="1:16" x14ac:dyDescent="0.25">
      <c r="A8683" s="35">
        <v>8682</v>
      </c>
      <c r="B8683" s="87">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19.444444444444443</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48.888888888888886</v>
      </c>
      <c r="N8683" s="12"/>
      <c r="O8683" s="12"/>
      <c r="P8683" s="12"/>
    </row>
    <row r="8684" spans="1:16" x14ac:dyDescent="0.25">
      <c r="A8684" s="35">
        <v>8683</v>
      </c>
      <c r="B8684" s="87">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19.444444444444443</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48.888888888888886</v>
      </c>
      <c r="N8684" s="12"/>
      <c r="O8684" s="12"/>
      <c r="P8684" s="12"/>
    </row>
    <row r="8685" spans="1:16" x14ac:dyDescent="0.25">
      <c r="A8685" s="35">
        <v>8684</v>
      </c>
      <c r="B8685" s="87">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19.444444444444443</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48.888888888888886</v>
      </c>
      <c r="N8685" s="12"/>
      <c r="O8685" s="12"/>
      <c r="P8685" s="12"/>
    </row>
    <row r="8686" spans="1:16" x14ac:dyDescent="0.25">
      <c r="A8686" s="35">
        <v>8685</v>
      </c>
      <c r="B8686" s="87">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48.888888888888886</v>
      </c>
      <c r="N8686" s="12"/>
      <c r="O8686" s="12"/>
      <c r="P8686" s="12"/>
    </row>
    <row r="8687" spans="1:16" x14ac:dyDescent="0.25">
      <c r="A8687" s="35">
        <v>8686</v>
      </c>
      <c r="B8687" s="87">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48.888888888888886</v>
      </c>
      <c r="N8687" s="12"/>
      <c r="O8687" s="12"/>
      <c r="P8687" s="12"/>
    </row>
    <row r="8688" spans="1:16" x14ac:dyDescent="0.25">
      <c r="A8688" s="35">
        <v>8687</v>
      </c>
      <c r="B8688" s="87">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48.888888888888886</v>
      </c>
      <c r="N8688" s="12"/>
      <c r="O8688" s="12"/>
      <c r="P8688" s="12"/>
    </row>
    <row r="8689" spans="1:16" x14ac:dyDescent="0.25">
      <c r="A8689" s="35">
        <v>8688</v>
      </c>
      <c r="B8689" s="87">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48.888888888888886</v>
      </c>
      <c r="N8689" s="12"/>
      <c r="O8689" s="12"/>
      <c r="P8689" s="12"/>
    </row>
    <row r="8690" spans="1:16" x14ac:dyDescent="0.25">
      <c r="A8690" s="35">
        <v>8689</v>
      </c>
      <c r="B8690" s="87">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48.888888888888886</v>
      </c>
      <c r="N8690" s="12"/>
      <c r="O8690" s="12"/>
      <c r="P8690" s="12"/>
    </row>
    <row r="8691" spans="1:16" x14ac:dyDescent="0.25">
      <c r="A8691" s="35">
        <v>8690</v>
      </c>
      <c r="B8691" s="87">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48.888888888888886</v>
      </c>
      <c r="N8691" s="12"/>
      <c r="O8691" s="12"/>
      <c r="P8691" s="12"/>
    </row>
    <row r="8692" spans="1:16" x14ac:dyDescent="0.25">
      <c r="A8692" s="35">
        <v>8691</v>
      </c>
      <c r="B8692" s="87">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48.888888888888886</v>
      </c>
      <c r="N8692" s="12"/>
      <c r="O8692" s="12"/>
      <c r="P8692" s="12"/>
    </row>
    <row r="8693" spans="1:16" x14ac:dyDescent="0.25">
      <c r="A8693" s="35">
        <v>8692</v>
      </c>
      <c r="B8693" s="87">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48.888888888888886</v>
      </c>
      <c r="N8693" s="12"/>
      <c r="O8693" s="12"/>
      <c r="P8693" s="12"/>
    </row>
    <row r="8694" spans="1:16" x14ac:dyDescent="0.25">
      <c r="A8694" s="35">
        <v>8693</v>
      </c>
      <c r="B8694" s="87">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48.888888888888886</v>
      </c>
      <c r="N8694" s="12"/>
      <c r="O8694" s="12"/>
      <c r="P8694" s="12"/>
    </row>
    <row r="8695" spans="1:16" x14ac:dyDescent="0.25">
      <c r="A8695" s="35">
        <v>8694</v>
      </c>
      <c r="B8695" s="87">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48.888888888888886</v>
      </c>
      <c r="N8695" s="12"/>
      <c r="O8695" s="12"/>
      <c r="P8695" s="12"/>
    </row>
    <row r="8696" spans="1:16" x14ac:dyDescent="0.25">
      <c r="A8696" s="35">
        <v>8695</v>
      </c>
      <c r="B8696" s="87">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48.888888888888886</v>
      </c>
      <c r="N8696" s="12"/>
      <c r="O8696" s="12"/>
      <c r="P8696" s="12"/>
    </row>
    <row r="8697" spans="1:16" x14ac:dyDescent="0.25">
      <c r="A8697" s="35">
        <v>8696</v>
      </c>
      <c r="B8697" s="87">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28.333333333333332</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48.888888888888886</v>
      </c>
      <c r="N8697" s="12"/>
      <c r="O8697" s="12"/>
      <c r="P8697" s="12"/>
    </row>
    <row r="8698" spans="1:16" x14ac:dyDescent="0.25">
      <c r="A8698" s="35">
        <v>8697</v>
      </c>
      <c r="B8698" s="87">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28.333333333333332</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48.888888888888886</v>
      </c>
      <c r="N8698" s="12"/>
      <c r="O8698" s="12"/>
      <c r="P8698" s="12"/>
    </row>
    <row r="8699" spans="1:16" x14ac:dyDescent="0.25">
      <c r="A8699" s="35">
        <v>8698</v>
      </c>
      <c r="B8699" s="87">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28.333333333333332</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48.888888888888886</v>
      </c>
      <c r="N8699" s="12"/>
      <c r="O8699" s="12"/>
      <c r="P8699" s="12"/>
    </row>
    <row r="8700" spans="1:16" x14ac:dyDescent="0.25">
      <c r="A8700" s="35">
        <v>8699</v>
      </c>
      <c r="B8700" s="87">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28.333333333333332</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48.888888888888886</v>
      </c>
      <c r="N8700" s="12"/>
      <c r="O8700" s="12"/>
      <c r="P8700" s="12"/>
    </row>
    <row r="8701" spans="1:16" x14ac:dyDescent="0.25">
      <c r="A8701" s="35">
        <v>8700</v>
      </c>
      <c r="B8701" s="87">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28.333333333333332</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48.888888888888886</v>
      </c>
      <c r="N8701" s="12"/>
      <c r="O8701" s="12"/>
      <c r="P8701" s="12"/>
    </row>
    <row r="8702" spans="1:16" x14ac:dyDescent="0.25">
      <c r="A8702" s="35">
        <v>8701</v>
      </c>
      <c r="B8702" s="87">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28.333333333333332</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48.888888888888886</v>
      </c>
      <c r="N8702" s="12"/>
      <c r="O8702" s="12"/>
      <c r="P8702" s="12"/>
    </row>
    <row r="8703" spans="1:16" x14ac:dyDescent="0.25">
      <c r="A8703" s="35">
        <v>8702</v>
      </c>
      <c r="B8703" s="87">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28.333333333333332</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48.888888888888886</v>
      </c>
      <c r="N8703" s="12"/>
      <c r="O8703" s="12"/>
      <c r="P8703" s="12"/>
    </row>
    <row r="8704" spans="1:16" x14ac:dyDescent="0.25">
      <c r="A8704" s="35">
        <v>8703</v>
      </c>
      <c r="B8704" s="87">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19.444444444444443</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28.333333333333332</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48.888888888888886</v>
      </c>
      <c r="N8704" s="12"/>
      <c r="O8704" s="12"/>
      <c r="P8704" s="12"/>
    </row>
    <row r="8705" spans="1:16" x14ac:dyDescent="0.25">
      <c r="A8705" s="35">
        <v>8704</v>
      </c>
      <c r="B8705" s="87">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19.444444444444443</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28.333333333333332</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48.888888888888886</v>
      </c>
      <c r="N8705" s="12"/>
      <c r="O8705" s="12"/>
      <c r="P8705" s="12"/>
    </row>
    <row r="8706" spans="1:16" x14ac:dyDescent="0.25">
      <c r="A8706" s="35">
        <v>8705</v>
      </c>
      <c r="B8706" s="87">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19.444444444444443</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28.333333333333332</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48.888888888888886</v>
      </c>
      <c r="N8706" s="12"/>
      <c r="O8706" s="12"/>
      <c r="P8706" s="12"/>
    </row>
    <row r="8707" spans="1:16" x14ac:dyDescent="0.25">
      <c r="A8707" s="35">
        <v>8706</v>
      </c>
      <c r="B8707" s="87">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19.444444444444443</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48.888888888888886</v>
      </c>
      <c r="N8707" s="12"/>
      <c r="O8707" s="12"/>
      <c r="P8707" s="12"/>
    </row>
    <row r="8708" spans="1:16" x14ac:dyDescent="0.25">
      <c r="A8708" s="35">
        <v>8707</v>
      </c>
      <c r="B8708" s="87">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19.444444444444443</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48.888888888888886</v>
      </c>
      <c r="N8708" s="12"/>
      <c r="O8708" s="12"/>
      <c r="P8708" s="12"/>
    </row>
    <row r="8709" spans="1:16" x14ac:dyDescent="0.25">
      <c r="A8709" s="35">
        <v>8708</v>
      </c>
      <c r="B8709" s="87">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19.444444444444443</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48.888888888888886</v>
      </c>
      <c r="N8709" s="12"/>
      <c r="O8709" s="12"/>
      <c r="P8709" s="12"/>
    </row>
    <row r="8710" spans="1:16" x14ac:dyDescent="0.25">
      <c r="A8710" s="35">
        <v>8709</v>
      </c>
      <c r="B8710" s="87">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48.888888888888886</v>
      </c>
      <c r="N8710" s="12"/>
      <c r="O8710" s="12"/>
      <c r="P8710" s="12"/>
    </row>
    <row r="8711" spans="1:16" x14ac:dyDescent="0.25">
      <c r="A8711" s="35">
        <v>8710</v>
      </c>
      <c r="B8711" s="87">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48.888888888888886</v>
      </c>
      <c r="N8711" s="12"/>
      <c r="O8711" s="12"/>
      <c r="P8711" s="12"/>
    </row>
    <row r="8712" spans="1:16" x14ac:dyDescent="0.25">
      <c r="A8712" s="35">
        <v>8711</v>
      </c>
      <c r="B8712" s="87">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48.888888888888886</v>
      </c>
      <c r="N8712" s="12"/>
      <c r="O8712" s="12"/>
      <c r="P8712" s="12"/>
    </row>
    <row r="8713" spans="1:16" x14ac:dyDescent="0.25">
      <c r="A8713" s="35">
        <v>8712</v>
      </c>
      <c r="B8713" s="87">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48.888888888888886</v>
      </c>
      <c r="N8713" s="12"/>
      <c r="O8713" s="12"/>
      <c r="P8713" s="12"/>
    </row>
    <row r="8714" spans="1:16" x14ac:dyDescent="0.25">
      <c r="A8714" s="35">
        <v>8713</v>
      </c>
      <c r="B8714" s="87">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48.888888888888886</v>
      </c>
      <c r="N8714" s="12"/>
      <c r="O8714" s="12"/>
      <c r="P8714" s="12"/>
    </row>
    <row r="8715" spans="1:16" x14ac:dyDescent="0.25">
      <c r="A8715" s="35">
        <v>8714</v>
      </c>
      <c r="B8715" s="87">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48.888888888888886</v>
      </c>
      <c r="N8715" s="12"/>
      <c r="O8715" s="12"/>
      <c r="P8715" s="12"/>
    </row>
    <row r="8716" spans="1:16" x14ac:dyDescent="0.25">
      <c r="A8716" s="35">
        <v>8715</v>
      </c>
      <c r="B8716" s="87">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48.888888888888886</v>
      </c>
      <c r="N8716" s="12"/>
      <c r="O8716" s="12"/>
      <c r="P8716" s="12"/>
    </row>
    <row r="8717" spans="1:16" x14ac:dyDescent="0.25">
      <c r="A8717" s="35">
        <v>8716</v>
      </c>
      <c r="B8717" s="87">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48.888888888888886</v>
      </c>
      <c r="N8717" s="12"/>
      <c r="O8717" s="12"/>
      <c r="P8717" s="12"/>
    </row>
    <row r="8718" spans="1:16" x14ac:dyDescent="0.25">
      <c r="A8718" s="35">
        <v>8717</v>
      </c>
      <c r="B8718" s="87">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48.888888888888886</v>
      </c>
      <c r="N8718" s="12"/>
      <c r="O8718" s="12"/>
      <c r="P8718" s="12"/>
    </row>
    <row r="8719" spans="1:16" x14ac:dyDescent="0.25">
      <c r="A8719" s="35">
        <v>8718</v>
      </c>
      <c r="B8719" s="87">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48.888888888888886</v>
      </c>
      <c r="N8719" s="12"/>
      <c r="O8719" s="12"/>
      <c r="P8719" s="12"/>
    </row>
    <row r="8720" spans="1:16" x14ac:dyDescent="0.25">
      <c r="A8720" s="35">
        <v>8719</v>
      </c>
      <c r="B8720" s="87">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48.888888888888886</v>
      </c>
      <c r="N8720" s="12"/>
      <c r="O8720" s="12"/>
      <c r="P8720" s="12"/>
    </row>
    <row r="8721" spans="1:16" x14ac:dyDescent="0.25">
      <c r="A8721" s="35">
        <v>8720</v>
      </c>
      <c r="B8721" s="87">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28.333333333333332</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48.888888888888886</v>
      </c>
      <c r="N8721" s="12"/>
      <c r="O8721" s="12"/>
      <c r="P8721" s="12"/>
    </row>
    <row r="8722" spans="1:16" x14ac:dyDescent="0.25">
      <c r="A8722" s="35">
        <v>8721</v>
      </c>
      <c r="B8722" s="87">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28.333333333333332</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48.888888888888886</v>
      </c>
      <c r="N8722" s="12"/>
      <c r="O8722" s="12"/>
      <c r="P8722" s="12"/>
    </row>
    <row r="8723" spans="1:16" x14ac:dyDescent="0.25">
      <c r="A8723" s="35">
        <v>8722</v>
      </c>
      <c r="B8723" s="87">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28.333333333333332</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48.888888888888886</v>
      </c>
      <c r="N8723" s="12"/>
      <c r="O8723" s="12"/>
      <c r="P8723" s="12"/>
    </row>
    <row r="8724" spans="1:16" x14ac:dyDescent="0.25">
      <c r="A8724" s="35">
        <v>8723</v>
      </c>
      <c r="B8724" s="87">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28.333333333333332</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48.888888888888886</v>
      </c>
      <c r="N8724" s="12"/>
      <c r="O8724" s="12"/>
      <c r="P8724" s="12"/>
    </row>
    <row r="8725" spans="1:16" x14ac:dyDescent="0.25">
      <c r="A8725" s="35">
        <v>8724</v>
      </c>
      <c r="B8725" s="87">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28.333333333333332</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48.888888888888886</v>
      </c>
      <c r="N8725" s="12"/>
      <c r="O8725" s="12"/>
      <c r="P8725" s="12"/>
    </row>
    <row r="8726" spans="1:16" x14ac:dyDescent="0.25">
      <c r="A8726" s="35">
        <v>8725</v>
      </c>
      <c r="B8726" s="87">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28.333333333333332</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48.888888888888886</v>
      </c>
      <c r="N8726" s="12"/>
      <c r="O8726" s="12"/>
      <c r="P8726" s="12"/>
    </row>
    <row r="8727" spans="1:16" x14ac:dyDescent="0.25">
      <c r="A8727" s="35">
        <v>8726</v>
      </c>
      <c r="B8727" s="87">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28.333333333333332</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48.888888888888886</v>
      </c>
      <c r="N8727" s="12"/>
      <c r="O8727" s="12"/>
      <c r="P8727" s="12"/>
    </row>
    <row r="8728" spans="1:16" x14ac:dyDescent="0.25">
      <c r="A8728" s="35">
        <v>8727</v>
      </c>
      <c r="B8728" s="87">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19.444444444444443</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28.333333333333332</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48.888888888888886</v>
      </c>
      <c r="N8728" s="12"/>
      <c r="O8728" s="12"/>
      <c r="P8728" s="12"/>
    </row>
    <row r="8729" spans="1:16" x14ac:dyDescent="0.25">
      <c r="A8729" s="35">
        <v>8728</v>
      </c>
      <c r="B8729" s="87">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19.444444444444443</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28.333333333333332</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48.888888888888886</v>
      </c>
      <c r="N8729" s="12"/>
      <c r="O8729" s="12"/>
      <c r="P8729" s="12"/>
    </row>
    <row r="8730" spans="1:16" x14ac:dyDescent="0.25">
      <c r="A8730" s="35">
        <v>8729</v>
      </c>
      <c r="B8730" s="87">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19.444444444444443</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28.333333333333332</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48.888888888888886</v>
      </c>
      <c r="N8730" s="12"/>
      <c r="O8730" s="12"/>
      <c r="P8730" s="12"/>
    </row>
    <row r="8731" spans="1:16" x14ac:dyDescent="0.25">
      <c r="A8731" s="35">
        <v>8730</v>
      </c>
      <c r="B8731" s="87">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19.444444444444443</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48.888888888888886</v>
      </c>
      <c r="N8731" s="12"/>
      <c r="O8731" s="12"/>
      <c r="P8731" s="12"/>
    </row>
    <row r="8732" spans="1:16" x14ac:dyDescent="0.25">
      <c r="A8732" s="35">
        <v>8731</v>
      </c>
      <c r="B8732" s="87">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19.444444444444443</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48.888888888888886</v>
      </c>
      <c r="N8732" s="12"/>
      <c r="O8732" s="12"/>
      <c r="P8732" s="12"/>
    </row>
    <row r="8733" spans="1:16" x14ac:dyDescent="0.25">
      <c r="A8733" s="35">
        <v>8732</v>
      </c>
      <c r="B8733" s="87">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19.444444444444443</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48.888888888888886</v>
      </c>
      <c r="N8733" s="12"/>
      <c r="O8733" s="12"/>
      <c r="P8733" s="12"/>
    </row>
    <row r="8734" spans="1:16" x14ac:dyDescent="0.25">
      <c r="A8734" s="35">
        <v>8733</v>
      </c>
      <c r="B8734" s="87">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48.888888888888886</v>
      </c>
      <c r="N8734" s="12"/>
      <c r="O8734" s="12"/>
      <c r="P8734" s="12"/>
    </row>
    <row r="8735" spans="1:16" x14ac:dyDescent="0.25">
      <c r="A8735" s="35">
        <v>8734</v>
      </c>
      <c r="B8735" s="87">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48.888888888888886</v>
      </c>
      <c r="N8735" s="12"/>
      <c r="O8735" s="12"/>
      <c r="P8735" s="12"/>
    </row>
    <row r="8736" spans="1:16" x14ac:dyDescent="0.25">
      <c r="A8736" s="35">
        <v>8735</v>
      </c>
      <c r="B8736" s="87">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48.888888888888886</v>
      </c>
      <c r="N8736" s="12"/>
      <c r="O8736" s="12"/>
      <c r="P8736" s="12"/>
    </row>
    <row r="8737" spans="1:16" x14ac:dyDescent="0.25">
      <c r="A8737" s="35">
        <v>8736</v>
      </c>
      <c r="B8737" s="87">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48.888888888888886</v>
      </c>
      <c r="N8737" s="12"/>
      <c r="O8737" s="12"/>
      <c r="P8737" s="12"/>
    </row>
    <row r="8738" spans="1:16" x14ac:dyDescent="0.25">
      <c r="A8738" s="35">
        <v>8737</v>
      </c>
      <c r="B8738" s="87">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48.888888888888886</v>
      </c>
      <c r="N8738" s="12"/>
      <c r="O8738" s="12"/>
      <c r="P8738" s="12"/>
    </row>
    <row r="8739" spans="1:16" x14ac:dyDescent="0.25">
      <c r="A8739" s="35">
        <v>8738</v>
      </c>
      <c r="B8739" s="87">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48.888888888888886</v>
      </c>
      <c r="N8739" s="12"/>
      <c r="O8739" s="12"/>
      <c r="P8739" s="12"/>
    </row>
    <row r="8740" spans="1:16" x14ac:dyDescent="0.25">
      <c r="A8740" s="35">
        <v>8739</v>
      </c>
      <c r="B8740" s="87">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48.888888888888886</v>
      </c>
      <c r="N8740" s="12"/>
      <c r="O8740" s="12"/>
      <c r="P8740" s="12"/>
    </row>
    <row r="8741" spans="1:16" x14ac:dyDescent="0.25">
      <c r="A8741" s="35">
        <v>8740</v>
      </c>
      <c r="B8741" s="87">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48.888888888888886</v>
      </c>
      <c r="N8741" s="12"/>
      <c r="O8741" s="12"/>
      <c r="P8741" s="12"/>
    </row>
    <row r="8742" spans="1:16" x14ac:dyDescent="0.25">
      <c r="A8742" s="35">
        <v>8741</v>
      </c>
      <c r="B8742" s="87">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48.888888888888886</v>
      </c>
      <c r="N8742" s="12"/>
      <c r="O8742" s="12"/>
      <c r="P8742" s="12"/>
    </row>
    <row r="8743" spans="1:16" x14ac:dyDescent="0.25">
      <c r="A8743" s="35">
        <v>8742</v>
      </c>
      <c r="B8743" s="87">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48.888888888888886</v>
      </c>
      <c r="N8743" s="12"/>
      <c r="O8743" s="12"/>
      <c r="P8743" s="12"/>
    </row>
    <row r="8744" spans="1:16" x14ac:dyDescent="0.25">
      <c r="A8744" s="35">
        <v>8743</v>
      </c>
      <c r="B8744" s="87">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48.888888888888886</v>
      </c>
      <c r="N8744" s="12"/>
      <c r="O8744" s="12"/>
      <c r="P8744" s="12"/>
    </row>
    <row r="8745" spans="1:16" x14ac:dyDescent="0.25">
      <c r="A8745" s="35">
        <v>8744</v>
      </c>
      <c r="B8745" s="87">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28.333333333333332</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48.888888888888886</v>
      </c>
      <c r="N8745" s="12"/>
      <c r="O8745" s="12"/>
      <c r="P8745" s="12"/>
    </row>
    <row r="8746" spans="1:16" x14ac:dyDescent="0.25">
      <c r="A8746" s="35">
        <v>8745</v>
      </c>
      <c r="B8746" s="87">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28.333333333333332</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48.888888888888886</v>
      </c>
      <c r="N8746" s="12"/>
      <c r="O8746" s="12"/>
      <c r="P8746" s="12"/>
    </row>
    <row r="8747" spans="1:16" x14ac:dyDescent="0.25">
      <c r="A8747" s="35">
        <v>8746</v>
      </c>
      <c r="B8747" s="87">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28.333333333333332</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48.888888888888886</v>
      </c>
      <c r="N8747" s="12"/>
      <c r="O8747" s="12"/>
      <c r="P8747" s="12"/>
    </row>
    <row r="8748" spans="1:16" x14ac:dyDescent="0.25">
      <c r="A8748" s="35">
        <v>8747</v>
      </c>
      <c r="B8748" s="87">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28.333333333333332</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48.888888888888886</v>
      </c>
      <c r="N8748" s="12"/>
      <c r="O8748" s="12"/>
      <c r="P8748" s="12"/>
    </row>
    <row r="8749" spans="1:16" x14ac:dyDescent="0.25">
      <c r="A8749" s="35">
        <v>8748</v>
      </c>
      <c r="B8749" s="87">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28.333333333333332</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48.888888888888886</v>
      </c>
      <c r="N8749" s="12"/>
      <c r="O8749" s="12"/>
      <c r="P8749" s="12"/>
    </row>
    <row r="8750" spans="1:16" x14ac:dyDescent="0.25">
      <c r="A8750" s="35">
        <v>8749</v>
      </c>
      <c r="B8750" s="87">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28.333333333333332</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48.888888888888886</v>
      </c>
      <c r="N8750" s="12"/>
      <c r="O8750" s="12"/>
      <c r="P8750" s="12"/>
    </row>
    <row r="8751" spans="1:16" x14ac:dyDescent="0.25">
      <c r="A8751" s="35">
        <v>8750</v>
      </c>
      <c r="B8751" s="87">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28.333333333333332</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48.888888888888886</v>
      </c>
      <c r="N8751" s="12"/>
      <c r="O8751" s="12"/>
      <c r="P8751" s="12"/>
    </row>
    <row r="8752" spans="1:16" x14ac:dyDescent="0.25">
      <c r="A8752" s="35">
        <v>8751</v>
      </c>
      <c r="B8752" s="87">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19.444444444444443</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28.333333333333332</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48.888888888888886</v>
      </c>
      <c r="N8752" s="12"/>
      <c r="O8752" s="12"/>
      <c r="P8752" s="12"/>
    </row>
    <row r="8753" spans="1:16" x14ac:dyDescent="0.25">
      <c r="A8753" s="35">
        <v>8752</v>
      </c>
      <c r="B8753" s="87">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19.444444444444443</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28.333333333333332</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48.888888888888886</v>
      </c>
      <c r="N8753" s="12"/>
      <c r="O8753" s="12"/>
      <c r="P8753" s="12"/>
    </row>
    <row r="8754" spans="1:16" x14ac:dyDescent="0.25">
      <c r="A8754" s="35">
        <v>8753</v>
      </c>
      <c r="B8754" s="87">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19.444444444444443</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28.333333333333332</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48.888888888888886</v>
      </c>
      <c r="N8754" s="12"/>
      <c r="O8754" s="12"/>
      <c r="P8754" s="12"/>
    </row>
    <row r="8755" spans="1:16" x14ac:dyDescent="0.25">
      <c r="A8755" s="35">
        <v>8754</v>
      </c>
      <c r="B8755" s="87">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19.444444444444443</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48.888888888888886</v>
      </c>
      <c r="N8755" s="12"/>
      <c r="O8755" s="12"/>
      <c r="P8755" s="12"/>
    </row>
    <row r="8756" spans="1:16" x14ac:dyDescent="0.25">
      <c r="A8756" s="35">
        <v>8755</v>
      </c>
      <c r="B8756" s="87">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19.444444444444443</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48.888888888888886</v>
      </c>
      <c r="N8756" s="12"/>
      <c r="O8756" s="12"/>
      <c r="P8756" s="12"/>
    </row>
    <row r="8757" spans="1:16" x14ac:dyDescent="0.25">
      <c r="A8757" s="35">
        <v>8756</v>
      </c>
      <c r="B8757" s="87">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19.444444444444443</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48.888888888888886</v>
      </c>
      <c r="N8757" s="12"/>
      <c r="O8757" s="12"/>
      <c r="P8757" s="12"/>
    </row>
    <row r="8758" spans="1:16" x14ac:dyDescent="0.25">
      <c r="A8758" s="35">
        <v>8757</v>
      </c>
      <c r="B8758" s="87">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48.888888888888886</v>
      </c>
      <c r="N8758" s="12"/>
      <c r="O8758" s="12"/>
      <c r="P8758" s="12"/>
    </row>
    <row r="8759" spans="1:16" x14ac:dyDescent="0.25">
      <c r="A8759" s="35">
        <v>8758</v>
      </c>
      <c r="B8759" s="87">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48.888888888888886</v>
      </c>
      <c r="N8759" s="12"/>
      <c r="O8759" s="12"/>
      <c r="P8759" s="12"/>
    </row>
    <row r="8760" spans="1:16" x14ac:dyDescent="0.25">
      <c r="A8760" s="35">
        <v>8759</v>
      </c>
      <c r="B8760" s="87">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48.888888888888886</v>
      </c>
      <c r="N8760" s="12"/>
      <c r="O8760" s="12"/>
      <c r="P8760" s="12"/>
    </row>
    <row r="8761" spans="1:16" x14ac:dyDescent="0.25">
      <c r="A8761" s="35">
        <v>8760</v>
      </c>
      <c r="B8761" s="87">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48.888888888888886</v>
      </c>
      <c r="N8761" s="12"/>
      <c r="O8761" s="12"/>
      <c r="P8761"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45" t="s">
        <v>87</v>
      </c>
      <c r="B2" s="3" t="s">
        <v>88</v>
      </c>
      <c r="C2" s="145" t="s">
        <v>89</v>
      </c>
      <c r="D2" s="3"/>
      <c r="E2" s="3"/>
      <c r="F2" s="3"/>
      <c r="G2" s="3"/>
      <c r="H2" s="3"/>
      <c r="I2" s="3"/>
    </row>
    <row r="3" spans="1:9" x14ac:dyDescent="0.25">
      <c r="A3" s="146"/>
      <c r="B3" s="3" t="s">
        <v>90</v>
      </c>
      <c r="C3" s="146"/>
      <c r="D3" s="3"/>
      <c r="E3" s="3"/>
      <c r="F3" s="3"/>
      <c r="G3" s="3"/>
      <c r="H3" s="3"/>
      <c r="I3" s="3"/>
    </row>
    <row r="4" spans="1:9" x14ac:dyDescent="0.25">
      <c r="A4" s="146"/>
      <c r="B4" s="145" t="s">
        <v>91</v>
      </c>
      <c r="C4" s="146"/>
      <c r="D4" s="4" t="s">
        <v>92</v>
      </c>
      <c r="E4" s="5" t="str">
        <f>Model_Inputs!A1</f>
        <v>Run Label</v>
      </c>
      <c r="F4" s="3" t="s">
        <v>66</v>
      </c>
      <c r="G4" s="3" t="s">
        <v>67</v>
      </c>
      <c r="H4" s="3" t="s">
        <v>68</v>
      </c>
      <c r="I4" s="3"/>
    </row>
    <row r="5" spans="1:9" x14ac:dyDescent="0.25">
      <c r="A5" s="146"/>
      <c r="B5" s="147"/>
      <c r="C5" s="146"/>
      <c r="D5" s="4" t="s">
        <v>93</v>
      </c>
      <c r="E5" s="5" t="str">
        <f>Model_Inputs!D1</f>
        <v>Bldg Orient [deg]</v>
      </c>
      <c r="F5" s="3" t="s">
        <v>94</v>
      </c>
      <c r="G5" s="3" t="s">
        <v>69</v>
      </c>
      <c r="H5" s="3" t="s">
        <v>72</v>
      </c>
      <c r="I5" s="3"/>
    </row>
    <row r="6" spans="1:9" x14ac:dyDescent="0.25">
      <c r="A6" s="146"/>
      <c r="B6" s="3" t="s">
        <v>95</v>
      </c>
      <c r="C6" s="146"/>
      <c r="D6" s="4"/>
      <c r="E6" s="5"/>
      <c r="F6" s="3"/>
      <c r="G6" s="3"/>
      <c r="H6" s="3"/>
      <c r="I6" s="3"/>
    </row>
    <row r="7" spans="1:9" x14ac:dyDescent="0.25">
      <c r="A7" s="147"/>
      <c r="B7" s="3" t="s">
        <v>96</v>
      </c>
      <c r="C7" s="146"/>
      <c r="D7" s="4" t="s">
        <v>97</v>
      </c>
      <c r="E7" s="5" t="str">
        <f>Model_Inputs!B1</f>
        <v>Timesteps Per Hr</v>
      </c>
      <c r="F7" s="3" t="s">
        <v>98</v>
      </c>
      <c r="G7" s="3" t="s">
        <v>69</v>
      </c>
      <c r="H7" s="3" t="s">
        <v>99</v>
      </c>
      <c r="I7" s="3"/>
    </row>
    <row r="8" spans="1:9" x14ac:dyDescent="0.25">
      <c r="A8" s="145" t="s">
        <v>100</v>
      </c>
      <c r="B8" s="3" t="s">
        <v>101</v>
      </c>
      <c r="C8" s="147"/>
      <c r="D8" s="3"/>
      <c r="E8" s="5"/>
      <c r="F8" s="3"/>
      <c r="G8" s="3"/>
      <c r="H8" s="3"/>
      <c r="I8" s="3"/>
    </row>
    <row r="9" spans="1:9" x14ac:dyDescent="0.25">
      <c r="A9" s="146"/>
      <c r="B9" s="3" t="s">
        <v>102</v>
      </c>
      <c r="C9" s="145" t="s">
        <v>103</v>
      </c>
      <c r="D9" s="3" t="s">
        <v>104</v>
      </c>
      <c r="E9" s="148" t="str">
        <f>Model_Inputs!C1</f>
        <v>Weather File</v>
      </c>
      <c r="F9" s="145" t="s">
        <v>105</v>
      </c>
      <c r="G9" s="145" t="s">
        <v>67</v>
      </c>
      <c r="H9" s="145" t="s">
        <v>71</v>
      </c>
      <c r="I9" s="3"/>
    </row>
    <row r="10" spans="1:9" x14ac:dyDescent="0.25">
      <c r="A10" s="146"/>
      <c r="B10" s="3" t="s">
        <v>106</v>
      </c>
      <c r="C10" s="146"/>
      <c r="D10" s="3" t="s">
        <v>104</v>
      </c>
      <c r="E10" s="147"/>
      <c r="F10" s="147"/>
      <c r="G10" s="147"/>
      <c r="H10" s="147"/>
      <c r="I10" s="3"/>
    </row>
    <row r="11" spans="1:9" x14ac:dyDescent="0.25">
      <c r="A11" s="147"/>
      <c r="B11" s="3" t="s">
        <v>107</v>
      </c>
      <c r="C11" s="147"/>
      <c r="D11" s="3"/>
      <c r="E11" s="3"/>
      <c r="F11" s="3"/>
      <c r="G11" s="3"/>
      <c r="H11" s="3"/>
      <c r="I11" s="3"/>
    </row>
    <row r="12" spans="1:9" x14ac:dyDescent="0.25">
      <c r="A12" s="145" t="s">
        <v>108</v>
      </c>
      <c r="B12" s="3" t="s">
        <v>109</v>
      </c>
      <c r="C12" s="145" t="s">
        <v>110</v>
      </c>
      <c r="D12" s="3"/>
      <c r="E12" s="3"/>
      <c r="F12" s="3"/>
      <c r="G12" s="3"/>
      <c r="H12" s="3"/>
      <c r="I12" s="3"/>
    </row>
    <row r="13" spans="1:9" x14ac:dyDescent="0.25">
      <c r="A13" s="146"/>
      <c r="B13" s="3" t="s">
        <v>111</v>
      </c>
      <c r="C13" s="146"/>
      <c r="D13" s="3"/>
      <c r="E13" s="3"/>
      <c r="F13" s="3"/>
      <c r="G13" s="3"/>
      <c r="H13" s="3"/>
      <c r="I13" s="3"/>
    </row>
    <row r="14" spans="1:9" x14ac:dyDescent="0.25">
      <c r="A14" s="146"/>
      <c r="B14" s="3" t="s">
        <v>112</v>
      </c>
      <c r="C14" s="146"/>
      <c r="D14" s="3"/>
      <c r="E14" s="3"/>
      <c r="F14" s="3"/>
      <c r="G14" s="3"/>
      <c r="H14" s="3"/>
      <c r="I14" s="3"/>
    </row>
    <row r="15" spans="1:9" x14ac:dyDescent="0.25">
      <c r="A15" s="146"/>
      <c r="B15" s="3" t="s">
        <v>113</v>
      </c>
      <c r="C15" s="146"/>
      <c r="D15" s="3"/>
      <c r="E15" s="3"/>
      <c r="F15" s="3"/>
      <c r="G15" s="3"/>
      <c r="H15" s="3"/>
      <c r="I15" s="3"/>
    </row>
    <row r="16" spans="1:9" x14ac:dyDescent="0.25">
      <c r="A16" s="146"/>
      <c r="B16" s="3" t="s">
        <v>114</v>
      </c>
      <c r="C16" s="146"/>
      <c r="D16" s="3"/>
      <c r="E16" s="3"/>
      <c r="F16" s="3"/>
      <c r="G16" s="3"/>
      <c r="H16" s="3"/>
      <c r="I16" s="3"/>
    </row>
    <row r="17" spans="1:9" x14ac:dyDescent="0.25">
      <c r="A17" s="147"/>
      <c r="B17" s="3" t="s">
        <v>115</v>
      </c>
      <c r="C17" s="147"/>
      <c r="D17" s="3"/>
      <c r="E17" s="3"/>
      <c r="F17" s="3"/>
      <c r="G17" s="3"/>
      <c r="H17" s="3"/>
      <c r="I17" s="3"/>
    </row>
    <row r="18" spans="1:9" x14ac:dyDescent="0.25">
      <c r="A18" s="145" t="s">
        <v>116</v>
      </c>
      <c r="B18" s="3" t="s">
        <v>117</v>
      </c>
      <c r="C18" s="145" t="s">
        <v>118</v>
      </c>
      <c r="D18" s="3"/>
      <c r="E18" s="3"/>
      <c r="F18" s="3"/>
      <c r="G18" s="3"/>
      <c r="H18" s="3"/>
      <c r="I18" s="3"/>
    </row>
    <row r="19" spans="1:9" x14ac:dyDescent="0.25">
      <c r="A19" s="146"/>
      <c r="B19" s="3" t="s">
        <v>119</v>
      </c>
      <c r="C19" s="146"/>
      <c r="D19" s="3"/>
      <c r="E19" s="3"/>
      <c r="F19" s="3"/>
      <c r="G19" s="3"/>
      <c r="H19" s="3"/>
      <c r="I19" s="3"/>
    </row>
    <row r="20" spans="1:9" x14ac:dyDescent="0.25">
      <c r="A20" s="146"/>
      <c r="B20" s="3" t="s">
        <v>120</v>
      </c>
      <c r="C20" s="146"/>
      <c r="D20" s="3"/>
      <c r="E20" s="3"/>
      <c r="F20" s="3"/>
      <c r="G20" s="3"/>
      <c r="H20" s="3"/>
      <c r="I20" s="3"/>
    </row>
    <row r="21" spans="1:9" x14ac:dyDescent="0.25">
      <c r="A21" s="146"/>
      <c r="B21" s="3" t="s">
        <v>121</v>
      </c>
      <c r="C21" s="146"/>
      <c r="D21" s="3"/>
      <c r="E21" s="5"/>
      <c r="F21" s="3"/>
      <c r="G21" s="3"/>
      <c r="H21" s="3"/>
      <c r="I21" s="3"/>
    </row>
    <row r="22" spans="1:9" x14ac:dyDescent="0.25">
      <c r="A22" s="146"/>
      <c r="B22" s="3" t="s">
        <v>122</v>
      </c>
      <c r="C22" s="147"/>
      <c r="D22" s="3"/>
      <c r="E22" s="5"/>
      <c r="F22" s="3"/>
      <c r="G22" s="3"/>
      <c r="H22" s="3"/>
      <c r="I22" s="3"/>
    </row>
    <row r="23" spans="1:9" x14ac:dyDescent="0.25">
      <c r="A23" s="146"/>
      <c r="B23" s="145" t="s">
        <v>123</v>
      </c>
      <c r="C23" s="145" t="s">
        <v>124</v>
      </c>
      <c r="D23" s="4" t="s">
        <v>125</v>
      </c>
      <c r="E23" s="5" t="str">
        <f>Model_Inputs!N1</f>
        <v>Window U-Value [Btu/h/ft^2/F]</v>
      </c>
      <c r="F23" s="3" t="s">
        <v>126</v>
      </c>
      <c r="G23" s="3" t="s">
        <v>73</v>
      </c>
      <c r="H23" s="3" t="s">
        <v>74</v>
      </c>
      <c r="I23" s="3">
        <v>5.6744658973887141</v>
      </c>
    </row>
    <row r="24" spans="1:9" x14ac:dyDescent="0.25">
      <c r="A24" s="146"/>
      <c r="B24" s="147"/>
      <c r="C24" s="147"/>
      <c r="D24" s="4" t="s">
        <v>127</v>
      </c>
      <c r="E24" s="5" t="str">
        <f>Model_Inputs!O1</f>
        <v>Window SHGC</v>
      </c>
      <c r="F24" s="3" t="s">
        <v>128</v>
      </c>
      <c r="G24" s="3" t="s">
        <v>73</v>
      </c>
      <c r="H24" s="3" t="s">
        <v>76</v>
      </c>
      <c r="I24" s="3"/>
    </row>
    <row r="25" spans="1:9" x14ac:dyDescent="0.25">
      <c r="A25" s="147"/>
      <c r="B25" s="3" t="s">
        <v>129</v>
      </c>
      <c r="C25" s="3" t="s">
        <v>130</v>
      </c>
      <c r="D25" s="3"/>
      <c r="E25" s="5"/>
      <c r="F25" s="3"/>
      <c r="G25" s="3"/>
      <c r="H25" s="3"/>
      <c r="I25" s="3"/>
    </row>
    <row r="26" spans="1:9" x14ac:dyDescent="0.25">
      <c r="A26" s="145" t="s">
        <v>131</v>
      </c>
      <c r="B26" s="3" t="s">
        <v>132</v>
      </c>
      <c r="C26" s="145" t="s">
        <v>133</v>
      </c>
      <c r="D26" s="3"/>
      <c r="E26" s="5"/>
      <c r="F26" s="3"/>
      <c r="G26" s="3"/>
      <c r="H26" s="3"/>
      <c r="I26" s="3"/>
    </row>
    <row r="27" spans="1:9" x14ac:dyDescent="0.25">
      <c r="A27" s="146"/>
      <c r="B27" s="3" t="s">
        <v>134</v>
      </c>
      <c r="C27" s="146"/>
      <c r="D27" s="3"/>
      <c r="E27" s="5"/>
      <c r="F27" s="3"/>
      <c r="G27" s="3"/>
      <c r="H27" s="3"/>
      <c r="I27" s="3"/>
    </row>
    <row r="28" spans="1:9" x14ac:dyDescent="0.25">
      <c r="A28" s="146"/>
      <c r="B28" s="3" t="s">
        <v>135</v>
      </c>
      <c r="C28" s="146"/>
      <c r="D28" s="3"/>
      <c r="E28" s="5"/>
      <c r="F28" s="3"/>
      <c r="G28" s="3"/>
      <c r="H28" s="3"/>
      <c r="I28" s="3"/>
    </row>
    <row r="29" spans="1:9" x14ac:dyDescent="0.25">
      <c r="A29" s="146"/>
      <c r="B29" s="3" t="s">
        <v>136</v>
      </c>
      <c r="C29" s="146"/>
      <c r="D29" s="3"/>
      <c r="E29" s="5"/>
      <c r="F29" s="3"/>
      <c r="G29" s="3"/>
      <c r="H29" s="3"/>
      <c r="I29" s="3"/>
    </row>
    <row r="30" spans="1:9" x14ac:dyDescent="0.25">
      <c r="A30" s="146"/>
      <c r="B30" s="3" t="s">
        <v>137</v>
      </c>
      <c r="C30" s="146"/>
      <c r="D30" s="3"/>
      <c r="E30" s="3"/>
      <c r="F30" s="3"/>
      <c r="G30" s="3"/>
      <c r="H30" s="3"/>
      <c r="I30" s="3"/>
    </row>
    <row r="31" spans="1:9" x14ac:dyDescent="0.25">
      <c r="A31" s="146"/>
      <c r="B31" s="3" t="s">
        <v>138</v>
      </c>
      <c r="C31" s="146"/>
      <c r="D31" s="3"/>
      <c r="E31" s="3"/>
      <c r="F31" s="3"/>
      <c r="G31" s="3"/>
      <c r="H31" s="3"/>
      <c r="I31" s="3"/>
    </row>
    <row r="32" spans="1:9" x14ac:dyDescent="0.25">
      <c r="A32" s="146"/>
      <c r="B32" s="3" t="s">
        <v>139</v>
      </c>
      <c r="C32" s="146"/>
      <c r="D32" s="3"/>
      <c r="E32" s="3"/>
      <c r="F32" s="3"/>
      <c r="G32" s="3"/>
      <c r="H32" s="3"/>
      <c r="I32" s="3"/>
    </row>
    <row r="33" spans="1:9" x14ac:dyDescent="0.25">
      <c r="A33" s="147"/>
      <c r="B33" s="3" t="s">
        <v>140</v>
      </c>
      <c r="C33" s="147"/>
      <c r="D33" s="3"/>
      <c r="E33" s="3"/>
      <c r="F33" s="3"/>
      <c r="G33" s="3"/>
      <c r="H33" s="3"/>
      <c r="I33" s="3"/>
    </row>
    <row r="34" spans="1:9" x14ac:dyDescent="0.25">
      <c r="A34" s="145" t="s">
        <v>141</v>
      </c>
      <c r="B34" s="3" t="s">
        <v>142</v>
      </c>
      <c r="C34" s="145" t="s">
        <v>143</v>
      </c>
      <c r="D34" s="3"/>
      <c r="E34" s="3"/>
      <c r="F34" s="3"/>
      <c r="G34" s="3"/>
      <c r="H34" s="3"/>
      <c r="I34" s="3"/>
    </row>
    <row r="35" spans="1:9" x14ac:dyDescent="0.25">
      <c r="A35" s="146"/>
      <c r="B35" s="3" t="s">
        <v>144</v>
      </c>
      <c r="C35" s="146"/>
      <c r="D35" s="3"/>
      <c r="E35" s="3"/>
      <c r="F35" s="3"/>
      <c r="G35" s="3"/>
      <c r="H35" s="3"/>
      <c r="I35" s="3"/>
    </row>
    <row r="36" spans="1:9" x14ac:dyDescent="0.25">
      <c r="A36" s="146"/>
      <c r="B36" s="3" t="s">
        <v>145</v>
      </c>
      <c r="C36" s="146"/>
      <c r="D36" s="3"/>
      <c r="E36" s="3"/>
      <c r="F36" s="3"/>
      <c r="G36" s="3"/>
      <c r="H36" s="3"/>
      <c r="I36" s="3"/>
    </row>
    <row r="37" spans="1:9" x14ac:dyDescent="0.25">
      <c r="A37" s="146"/>
      <c r="B37" s="3" t="s">
        <v>146</v>
      </c>
      <c r="C37" s="146"/>
      <c r="D37" s="3"/>
      <c r="E37" s="3"/>
      <c r="F37" s="3"/>
      <c r="G37" s="3"/>
      <c r="H37" s="3"/>
      <c r="I37" s="3"/>
    </row>
    <row r="38" spans="1:9" x14ac:dyDescent="0.25">
      <c r="A38" s="146"/>
      <c r="B38" s="3" t="s">
        <v>147</v>
      </c>
      <c r="C38" s="146"/>
      <c r="D38" s="3"/>
      <c r="E38" s="3"/>
      <c r="F38" s="3"/>
      <c r="G38" s="3"/>
      <c r="H38" s="3"/>
      <c r="I38" s="3"/>
    </row>
    <row r="39" spans="1:9" x14ac:dyDescent="0.25">
      <c r="A39" s="146"/>
      <c r="B39" s="3" t="s">
        <v>148</v>
      </c>
      <c r="C39" s="146"/>
      <c r="D39" s="3"/>
      <c r="E39" s="3"/>
      <c r="F39" s="3"/>
      <c r="G39" s="3"/>
      <c r="H39" s="3"/>
      <c r="I39" s="3"/>
    </row>
    <row r="40" spans="1:9" x14ac:dyDescent="0.25">
      <c r="A40" s="146"/>
      <c r="B40" s="3" t="s">
        <v>149</v>
      </c>
      <c r="C40" s="146"/>
      <c r="D40" s="3"/>
      <c r="E40" s="3"/>
      <c r="F40" s="3"/>
      <c r="G40" s="3"/>
      <c r="H40" s="3"/>
      <c r="I40" s="3"/>
    </row>
    <row r="41" spans="1:9" x14ac:dyDescent="0.25">
      <c r="A41" s="146"/>
      <c r="B41" s="3" t="s">
        <v>150</v>
      </c>
      <c r="C41" s="146"/>
      <c r="D41" s="3"/>
      <c r="E41" s="3"/>
      <c r="F41" s="3"/>
      <c r="G41" s="3"/>
      <c r="H41" s="3"/>
      <c r="I41" s="3"/>
    </row>
    <row r="42" spans="1:9" x14ac:dyDescent="0.25">
      <c r="A42" s="146"/>
      <c r="B42" s="3" t="s">
        <v>151</v>
      </c>
      <c r="C42" s="146"/>
      <c r="D42" s="3"/>
      <c r="E42" s="3"/>
      <c r="F42" s="3"/>
      <c r="G42" s="3"/>
      <c r="H42" s="3"/>
      <c r="I42" s="3"/>
    </row>
    <row r="43" spans="1:9" x14ac:dyDescent="0.25">
      <c r="A43" s="146"/>
      <c r="B43" s="3" t="s">
        <v>152</v>
      </c>
      <c r="C43" s="146"/>
      <c r="D43" s="3"/>
      <c r="E43" s="3"/>
      <c r="F43" s="3"/>
      <c r="G43" s="3"/>
      <c r="H43" s="3"/>
      <c r="I43" s="3"/>
    </row>
    <row r="44" spans="1:9" x14ac:dyDescent="0.25">
      <c r="A44" s="146"/>
      <c r="B44" s="3" t="s">
        <v>153</v>
      </c>
      <c r="C44" s="146"/>
      <c r="D44" s="3"/>
      <c r="E44" s="3"/>
      <c r="F44" s="3"/>
      <c r="G44" s="3"/>
      <c r="H44" s="3"/>
      <c r="I44" s="3"/>
    </row>
    <row r="45" spans="1:9" x14ac:dyDescent="0.25">
      <c r="A45" s="146"/>
      <c r="B45" s="3" t="s">
        <v>154</v>
      </c>
      <c r="C45" s="146"/>
      <c r="D45" s="3"/>
      <c r="E45" s="3"/>
      <c r="F45" s="3"/>
      <c r="G45" s="3"/>
      <c r="H45" s="3"/>
      <c r="I45" s="3"/>
    </row>
    <row r="46" spans="1:9" x14ac:dyDescent="0.25">
      <c r="A46" s="146"/>
      <c r="B46" s="3" t="s">
        <v>155</v>
      </c>
      <c r="C46" s="146"/>
      <c r="D46" s="3"/>
      <c r="E46" s="3"/>
      <c r="F46" s="3"/>
      <c r="G46" s="3"/>
      <c r="H46" s="3"/>
      <c r="I46" s="3"/>
    </row>
    <row r="47" spans="1:9" x14ac:dyDescent="0.25">
      <c r="A47" s="146"/>
      <c r="B47" s="3" t="s">
        <v>156</v>
      </c>
      <c r="C47" s="146"/>
      <c r="D47" s="3"/>
      <c r="E47" s="3"/>
      <c r="F47" s="3"/>
      <c r="G47" s="3"/>
      <c r="H47" s="3"/>
      <c r="I47" s="3"/>
    </row>
    <row r="48" spans="1:9" x14ac:dyDescent="0.25">
      <c r="A48" s="147"/>
      <c r="B48" s="3" t="s">
        <v>157</v>
      </c>
      <c r="C48" s="147"/>
      <c r="D48" s="3"/>
      <c r="E48" s="3"/>
      <c r="F48" s="3"/>
      <c r="G48" s="3"/>
      <c r="H48" s="3"/>
      <c r="I48" s="3"/>
    </row>
    <row r="49" spans="1:9" x14ac:dyDescent="0.25">
      <c r="A49" s="145" t="s">
        <v>158</v>
      </c>
      <c r="B49" s="3" t="s">
        <v>159</v>
      </c>
      <c r="C49" s="145" t="s">
        <v>160</v>
      </c>
      <c r="D49" s="3"/>
      <c r="E49" s="3"/>
      <c r="F49" s="3"/>
      <c r="G49" s="3"/>
      <c r="H49" s="3"/>
      <c r="I49" s="3"/>
    </row>
    <row r="50" spans="1:9" x14ac:dyDescent="0.25">
      <c r="A50" s="146"/>
      <c r="B50" s="3" t="s">
        <v>161</v>
      </c>
      <c r="C50" s="146"/>
      <c r="D50" s="4" t="s">
        <v>162</v>
      </c>
      <c r="E50" s="5" t="str">
        <f>Model_Inputs!AH1</f>
        <v>Interior LPD [W/ft^2]</v>
      </c>
      <c r="F50" s="3" t="s">
        <v>163</v>
      </c>
      <c r="G50" s="3" t="s">
        <v>164</v>
      </c>
      <c r="H50" s="3" t="s">
        <v>79</v>
      </c>
      <c r="I50" s="3">
        <v>10.76</v>
      </c>
    </row>
    <row r="51" spans="1:9" x14ac:dyDescent="0.25">
      <c r="A51" s="147"/>
      <c r="B51" s="3" t="s">
        <v>165</v>
      </c>
      <c r="C51" s="146"/>
      <c r="D51" s="3"/>
      <c r="E51" s="3"/>
      <c r="F51" s="3"/>
      <c r="G51" s="3"/>
      <c r="H51" s="3"/>
      <c r="I51" s="3"/>
    </row>
    <row r="52" spans="1:9" x14ac:dyDescent="0.25">
      <c r="A52" s="3" t="s">
        <v>166</v>
      </c>
      <c r="B52" s="3" t="s">
        <v>167</v>
      </c>
      <c r="C52" s="147"/>
      <c r="D52" s="3"/>
      <c r="E52" s="3"/>
      <c r="F52" s="3"/>
      <c r="G52" s="3"/>
      <c r="H52" s="3"/>
      <c r="I52" s="3"/>
    </row>
    <row r="53" spans="1:9" x14ac:dyDescent="0.25">
      <c r="A53" s="3" t="s">
        <v>168</v>
      </c>
      <c r="B53" s="3" t="s">
        <v>169</v>
      </c>
      <c r="C53" s="145" t="s">
        <v>170</v>
      </c>
      <c r="D53" s="3"/>
      <c r="E53" s="3"/>
      <c r="F53" s="3"/>
      <c r="G53" s="3"/>
      <c r="H53" s="3"/>
      <c r="I53" s="3"/>
    </row>
    <row r="54" spans="1:9" x14ac:dyDescent="0.25">
      <c r="A54" s="145" t="s">
        <v>171</v>
      </c>
      <c r="B54" s="3" t="s">
        <v>172</v>
      </c>
      <c r="C54" s="146"/>
      <c r="D54" s="3"/>
      <c r="E54" s="3"/>
      <c r="F54" s="3"/>
      <c r="G54" s="3"/>
      <c r="H54" s="3"/>
      <c r="I54" s="3"/>
    </row>
    <row r="55" spans="1:9" x14ac:dyDescent="0.25">
      <c r="A55" s="146"/>
      <c r="B55" s="3" t="s">
        <v>173</v>
      </c>
      <c r="C55" s="146"/>
      <c r="D55" s="3"/>
      <c r="E55" s="3"/>
      <c r="F55" s="3"/>
      <c r="G55" s="3"/>
      <c r="H55" s="3"/>
      <c r="I55" s="3"/>
    </row>
    <row r="56" spans="1:9" x14ac:dyDescent="0.25">
      <c r="A56" s="146"/>
      <c r="B56" s="3" t="s">
        <v>174</v>
      </c>
      <c r="C56" s="146"/>
      <c r="D56" s="3"/>
      <c r="E56" s="3"/>
      <c r="F56" s="3"/>
      <c r="G56" s="3"/>
      <c r="H56" s="3"/>
      <c r="I56" s="3"/>
    </row>
    <row r="57" spans="1:9" x14ac:dyDescent="0.25">
      <c r="A57" s="146"/>
      <c r="B57" s="3" t="s">
        <v>175</v>
      </c>
      <c r="C57" s="146"/>
      <c r="D57" s="3"/>
      <c r="E57" s="3"/>
      <c r="F57" s="3"/>
      <c r="G57" s="3"/>
      <c r="H57" s="3"/>
      <c r="I57" s="3"/>
    </row>
    <row r="58" spans="1:9" x14ac:dyDescent="0.25">
      <c r="A58" s="146"/>
      <c r="B58" s="3" t="s">
        <v>176</v>
      </c>
      <c r="C58" s="146"/>
      <c r="D58" s="3"/>
      <c r="E58" s="3"/>
      <c r="F58" s="3"/>
      <c r="G58" s="3"/>
      <c r="H58" s="3"/>
      <c r="I58" s="3"/>
    </row>
    <row r="59" spans="1:9" x14ac:dyDescent="0.25">
      <c r="A59" s="146"/>
      <c r="B59" s="3" t="s">
        <v>177</v>
      </c>
      <c r="C59" s="146"/>
      <c r="D59" s="3"/>
      <c r="E59" s="3"/>
      <c r="F59" s="3"/>
      <c r="G59" s="3"/>
      <c r="H59" s="3"/>
      <c r="I59" s="3"/>
    </row>
    <row r="60" spans="1:9" x14ac:dyDescent="0.25">
      <c r="A60" s="146"/>
      <c r="B60" s="3" t="s">
        <v>178</v>
      </c>
      <c r="C60" s="146"/>
      <c r="D60" s="3"/>
      <c r="E60" s="3"/>
      <c r="F60" s="3"/>
      <c r="G60" s="3"/>
      <c r="H60" s="3"/>
      <c r="I60" s="3"/>
    </row>
    <row r="61" spans="1:9" x14ac:dyDescent="0.25">
      <c r="A61" s="146"/>
      <c r="B61" s="3" t="s">
        <v>179</v>
      </c>
      <c r="C61" s="146"/>
      <c r="D61" s="3"/>
      <c r="E61" s="3"/>
      <c r="F61" s="3"/>
      <c r="G61" s="3"/>
      <c r="H61" s="3"/>
      <c r="I61" s="3"/>
    </row>
    <row r="62" spans="1:9" x14ac:dyDescent="0.25">
      <c r="A62" s="146"/>
      <c r="B62" s="3" t="s">
        <v>180</v>
      </c>
      <c r="C62" s="146"/>
      <c r="D62" s="3"/>
      <c r="E62" s="3"/>
      <c r="F62" s="3"/>
      <c r="G62" s="3"/>
      <c r="H62" s="3"/>
      <c r="I62" s="3"/>
    </row>
    <row r="63" spans="1:9" x14ac:dyDescent="0.25">
      <c r="A63" s="147"/>
      <c r="B63" s="3" t="s">
        <v>181</v>
      </c>
      <c r="C63" s="146"/>
      <c r="D63" s="3"/>
      <c r="E63" s="3"/>
      <c r="F63" s="3"/>
      <c r="G63" s="3"/>
      <c r="H63" s="3"/>
      <c r="I63" s="3"/>
    </row>
    <row r="64" spans="1:9" x14ac:dyDescent="0.25">
      <c r="A64" s="145" t="s">
        <v>182</v>
      </c>
      <c r="B64" s="3" t="s">
        <v>183</v>
      </c>
      <c r="C64" s="146"/>
      <c r="D64" s="3"/>
      <c r="E64" s="3"/>
      <c r="F64" s="3"/>
      <c r="G64" s="3"/>
      <c r="H64" s="3"/>
      <c r="I64" s="3"/>
    </row>
    <row r="65" spans="1:9" x14ac:dyDescent="0.25">
      <c r="A65" s="146"/>
      <c r="B65" s="3" t="s">
        <v>184</v>
      </c>
      <c r="C65" s="146"/>
      <c r="D65" s="3"/>
      <c r="E65" s="3"/>
      <c r="F65" s="3"/>
      <c r="G65" s="3"/>
      <c r="H65" s="3"/>
      <c r="I65" s="3"/>
    </row>
    <row r="66" spans="1:9" x14ac:dyDescent="0.25">
      <c r="A66" s="146"/>
      <c r="B66" s="3" t="s">
        <v>185</v>
      </c>
      <c r="C66" s="147"/>
      <c r="D66" s="3"/>
      <c r="E66" s="3"/>
      <c r="F66" s="3"/>
      <c r="G66" s="3"/>
      <c r="H66" s="3"/>
      <c r="I66" s="3"/>
    </row>
    <row r="67" spans="1:9" x14ac:dyDescent="0.25">
      <c r="A67" s="147"/>
      <c r="B67" s="3" t="s">
        <v>186</v>
      </c>
      <c r="C67" s="3" t="s">
        <v>187</v>
      </c>
      <c r="D67" s="3"/>
      <c r="E67" s="3"/>
      <c r="F67" s="3"/>
      <c r="G67" s="3"/>
      <c r="H67" s="3"/>
      <c r="I67" s="3"/>
    </row>
    <row r="68" spans="1:9" x14ac:dyDescent="0.25">
      <c r="A68" s="145" t="s">
        <v>188</v>
      </c>
      <c r="B68" s="3" t="s">
        <v>189</v>
      </c>
      <c r="C68" s="145" t="s">
        <v>170</v>
      </c>
      <c r="D68" s="3"/>
      <c r="E68" s="3"/>
      <c r="F68" s="3"/>
      <c r="G68" s="3"/>
      <c r="H68" s="3"/>
      <c r="I68" s="3"/>
    </row>
    <row r="69" spans="1:9" x14ac:dyDescent="0.25">
      <c r="A69" s="147"/>
      <c r="B69" s="3" t="s">
        <v>190</v>
      </c>
      <c r="C69" s="146"/>
      <c r="D69" s="3"/>
      <c r="E69" s="3"/>
      <c r="F69" s="3"/>
      <c r="G69" s="3"/>
      <c r="H69" s="3"/>
      <c r="I69" s="3"/>
    </row>
    <row r="70" spans="1:9" x14ac:dyDescent="0.25">
      <c r="A70" s="3" t="s">
        <v>191</v>
      </c>
      <c r="B70" s="3" t="s">
        <v>192</v>
      </c>
      <c r="C70" s="146"/>
      <c r="D70" s="3"/>
      <c r="E70" s="3"/>
      <c r="F70" s="3"/>
      <c r="G70" s="3"/>
      <c r="H70" s="3"/>
      <c r="I70" s="3"/>
    </row>
    <row r="71" spans="1:9" x14ac:dyDescent="0.25">
      <c r="A71" s="145" t="s">
        <v>193</v>
      </c>
      <c r="B71" s="3" t="s">
        <v>194</v>
      </c>
      <c r="C71" s="146"/>
      <c r="D71" s="3"/>
      <c r="E71" s="3"/>
      <c r="F71" s="3"/>
      <c r="G71" s="3"/>
      <c r="H71" s="3"/>
      <c r="I71" s="3"/>
    </row>
    <row r="72" spans="1:9" x14ac:dyDescent="0.25">
      <c r="A72" s="147"/>
      <c r="B72" s="3" t="s">
        <v>195</v>
      </c>
      <c r="C72" s="146"/>
      <c r="D72" s="3"/>
      <c r="E72" s="3"/>
      <c r="F72" s="3"/>
      <c r="G72" s="3"/>
      <c r="H72" s="3"/>
      <c r="I72" s="3"/>
    </row>
    <row r="73" spans="1:9" x14ac:dyDescent="0.25">
      <c r="A73" s="145" t="s">
        <v>196</v>
      </c>
      <c r="B73" s="3" t="s">
        <v>197</v>
      </c>
      <c r="C73" s="146"/>
      <c r="D73" s="3"/>
      <c r="E73" s="3"/>
      <c r="F73" s="3"/>
      <c r="G73" s="3"/>
      <c r="H73" s="3"/>
      <c r="I73" s="3"/>
    </row>
    <row r="74" spans="1:9" x14ac:dyDescent="0.25">
      <c r="A74" s="147"/>
      <c r="B74" s="3" t="s">
        <v>198</v>
      </c>
      <c r="C74" s="146"/>
      <c r="D74" s="3"/>
      <c r="E74" s="3"/>
      <c r="F74" s="3"/>
      <c r="G74" s="3"/>
      <c r="H74" s="3"/>
      <c r="I74" s="3"/>
    </row>
    <row r="75" spans="1:9" x14ac:dyDescent="0.25">
      <c r="A75" s="3" t="s">
        <v>199</v>
      </c>
      <c r="B75" s="3" t="s">
        <v>200</v>
      </c>
      <c r="C75" s="146"/>
      <c r="D75" s="3"/>
      <c r="E75" s="3"/>
      <c r="F75" s="3"/>
      <c r="G75" s="3"/>
      <c r="H75" s="3"/>
      <c r="I75" s="3"/>
    </row>
    <row r="76" spans="1:9" x14ac:dyDescent="0.25">
      <c r="A76" s="145" t="s">
        <v>201</v>
      </c>
      <c r="B76" s="3" t="s">
        <v>202</v>
      </c>
      <c r="C76" s="146"/>
      <c r="D76" s="3"/>
      <c r="E76" s="3"/>
      <c r="F76" s="3"/>
      <c r="G76" s="3"/>
      <c r="H76" s="3"/>
      <c r="I76" s="3"/>
    </row>
    <row r="77" spans="1:9" x14ac:dyDescent="0.25">
      <c r="A77" s="147"/>
      <c r="B77" s="3" t="s">
        <v>203</v>
      </c>
      <c r="C77" s="146"/>
      <c r="D77" s="3"/>
      <c r="E77" s="3"/>
      <c r="F77" s="3"/>
      <c r="G77" s="3"/>
      <c r="H77" s="3"/>
      <c r="I77" s="3"/>
    </row>
    <row r="78" spans="1:9" x14ac:dyDescent="0.25">
      <c r="A78" s="3" t="s">
        <v>204</v>
      </c>
      <c r="B78" s="3" t="s">
        <v>205</v>
      </c>
      <c r="C78" s="146"/>
      <c r="D78" s="3"/>
      <c r="E78" s="3"/>
      <c r="F78" s="3"/>
      <c r="G78" s="3"/>
      <c r="H78" s="3"/>
      <c r="I78" s="3"/>
    </row>
    <row r="79" spans="1:9" x14ac:dyDescent="0.25">
      <c r="A79" s="3" t="s">
        <v>206</v>
      </c>
      <c r="B79" s="3" t="s">
        <v>207</v>
      </c>
      <c r="C79" s="146"/>
      <c r="D79" s="3"/>
      <c r="E79" s="3"/>
      <c r="F79" s="3"/>
      <c r="G79" s="3"/>
      <c r="H79" s="3"/>
      <c r="I79" s="3"/>
    </row>
    <row r="80" spans="1:9" x14ac:dyDescent="0.25">
      <c r="A80" s="145" t="s">
        <v>208</v>
      </c>
      <c r="B80" s="3" t="s">
        <v>209</v>
      </c>
      <c r="C80" s="146"/>
      <c r="D80" s="3"/>
      <c r="E80" s="3"/>
      <c r="F80" s="3"/>
      <c r="G80" s="3"/>
      <c r="H80" s="3"/>
      <c r="I80" s="3"/>
    </row>
    <row r="81" spans="1:9" x14ac:dyDescent="0.25">
      <c r="A81" s="146"/>
      <c r="B81" s="3" t="s">
        <v>210</v>
      </c>
      <c r="C81" s="146"/>
      <c r="D81" s="3"/>
      <c r="E81" s="3"/>
      <c r="F81" s="3"/>
      <c r="G81" s="3"/>
      <c r="H81" s="3"/>
      <c r="I81" s="3"/>
    </row>
    <row r="82" spans="1:9" x14ac:dyDescent="0.25">
      <c r="A82" s="146"/>
      <c r="B82" s="3" t="s">
        <v>211</v>
      </c>
      <c r="C82" s="146"/>
      <c r="D82" s="3"/>
      <c r="E82" s="3"/>
      <c r="F82" s="3"/>
      <c r="G82" s="3"/>
      <c r="H82" s="3"/>
      <c r="I82" s="3"/>
    </row>
    <row r="83" spans="1:9" x14ac:dyDescent="0.25">
      <c r="A83" s="146"/>
      <c r="B83" s="3" t="s">
        <v>212</v>
      </c>
      <c r="C83" s="146"/>
      <c r="D83" s="3"/>
      <c r="E83" s="3"/>
      <c r="F83" s="3"/>
      <c r="G83" s="3"/>
      <c r="H83" s="3"/>
      <c r="I83" s="3"/>
    </row>
    <row r="84" spans="1:9" x14ac:dyDescent="0.25">
      <c r="A84" s="147"/>
      <c r="B84" s="3" t="s">
        <v>213</v>
      </c>
      <c r="C84" s="147"/>
      <c r="D84" s="3"/>
      <c r="E84" s="3"/>
      <c r="F84" s="3"/>
      <c r="G84" s="3"/>
      <c r="H84" s="3"/>
      <c r="I84" s="3"/>
    </row>
    <row r="85" spans="1:9" x14ac:dyDescent="0.25">
      <c r="A85" s="145" t="s">
        <v>214</v>
      </c>
      <c r="B85" s="3" t="s">
        <v>215</v>
      </c>
      <c r="C85" s="145" t="s">
        <v>216</v>
      </c>
      <c r="D85" s="3"/>
      <c r="E85" s="3"/>
      <c r="F85" s="3"/>
      <c r="G85" s="3"/>
      <c r="H85" s="3"/>
      <c r="I85" s="3"/>
    </row>
    <row r="86" spans="1:9" x14ac:dyDescent="0.25">
      <c r="A86" s="146"/>
      <c r="B86" s="3" t="s">
        <v>217</v>
      </c>
      <c r="C86" s="147"/>
      <c r="D86" s="3"/>
      <c r="E86" s="3"/>
      <c r="F86" s="3"/>
      <c r="G86" s="3"/>
      <c r="H86" s="3"/>
      <c r="I86" s="3"/>
    </row>
    <row r="87" spans="1:9" x14ac:dyDescent="0.25">
      <c r="A87" s="146"/>
      <c r="B87" s="3" t="s">
        <v>218</v>
      </c>
      <c r="C87" s="145" t="s">
        <v>187</v>
      </c>
      <c r="D87" s="3"/>
      <c r="E87" s="3"/>
      <c r="F87" s="3"/>
      <c r="G87" s="3"/>
      <c r="H87" s="3"/>
      <c r="I87" s="3"/>
    </row>
    <row r="88" spans="1:9" x14ac:dyDescent="0.25">
      <c r="A88" s="146"/>
      <c r="B88" s="3" t="s">
        <v>219</v>
      </c>
      <c r="C88" s="146"/>
      <c r="D88" s="3"/>
      <c r="E88" s="3"/>
      <c r="F88" s="3"/>
      <c r="G88" s="3"/>
      <c r="H88" s="3"/>
      <c r="I88" s="3"/>
    </row>
    <row r="89" spans="1:9" x14ac:dyDescent="0.25">
      <c r="A89" s="146"/>
      <c r="B89" s="3" t="s">
        <v>220</v>
      </c>
      <c r="C89" s="147"/>
      <c r="D89" s="3"/>
      <c r="E89" s="3"/>
      <c r="F89" s="3"/>
      <c r="G89" s="3"/>
      <c r="H89" s="3"/>
      <c r="I89" s="3"/>
    </row>
    <row r="90" spans="1:9" x14ac:dyDescent="0.25">
      <c r="A90" s="146"/>
      <c r="B90" s="3" t="s">
        <v>221</v>
      </c>
      <c r="C90" s="145" t="s">
        <v>170</v>
      </c>
      <c r="D90" s="3"/>
      <c r="E90" s="3"/>
      <c r="F90" s="3"/>
      <c r="G90" s="3"/>
      <c r="H90" s="3"/>
      <c r="I90" s="3"/>
    </row>
    <row r="91" spans="1:9" x14ac:dyDescent="0.25">
      <c r="A91" s="146"/>
      <c r="B91" s="3" t="s">
        <v>222</v>
      </c>
      <c r="C91" s="146"/>
      <c r="D91" s="3"/>
      <c r="E91" s="3"/>
      <c r="F91" s="3"/>
      <c r="G91" s="3"/>
      <c r="H91" s="3"/>
      <c r="I91" s="3"/>
    </row>
    <row r="92" spans="1:9" x14ac:dyDescent="0.25">
      <c r="A92" s="146"/>
      <c r="B92" s="3" t="s">
        <v>223</v>
      </c>
      <c r="C92" s="147"/>
      <c r="D92" s="3"/>
      <c r="E92" s="3"/>
      <c r="F92" s="3"/>
      <c r="G92" s="3"/>
      <c r="H92" s="3"/>
      <c r="I92" s="3"/>
    </row>
    <row r="93" spans="1:9" x14ac:dyDescent="0.25">
      <c r="A93" s="147"/>
      <c r="B93" s="3" t="s">
        <v>224</v>
      </c>
      <c r="C93" s="145" t="s">
        <v>187</v>
      </c>
      <c r="D93" s="3"/>
      <c r="E93" s="3"/>
      <c r="F93" s="3"/>
      <c r="G93" s="3"/>
      <c r="H93" s="3"/>
      <c r="I93" s="3"/>
    </row>
    <row r="94" spans="1:9" x14ac:dyDescent="0.25">
      <c r="A94" s="3" t="s">
        <v>225</v>
      </c>
      <c r="B94" s="3" t="s">
        <v>226</v>
      </c>
      <c r="C94" s="146"/>
      <c r="D94" s="3"/>
      <c r="E94" s="3"/>
      <c r="F94" s="3"/>
      <c r="G94" s="3"/>
      <c r="H94" s="3"/>
      <c r="I94" s="3"/>
    </row>
    <row r="95" spans="1:9" x14ac:dyDescent="0.25">
      <c r="A95" s="145" t="s">
        <v>227</v>
      </c>
      <c r="B95" s="3" t="s">
        <v>228</v>
      </c>
      <c r="C95" s="146"/>
      <c r="D95" s="3"/>
      <c r="E95" s="3"/>
      <c r="F95" s="3"/>
      <c r="G95" s="3"/>
      <c r="H95" s="3"/>
      <c r="I95" s="3"/>
    </row>
    <row r="96" spans="1:9" x14ac:dyDescent="0.25">
      <c r="A96" s="147"/>
      <c r="B96" s="3" t="s">
        <v>229</v>
      </c>
      <c r="C96" s="146"/>
      <c r="D96" s="3"/>
      <c r="E96" s="3"/>
      <c r="F96" s="3"/>
      <c r="G96" s="3"/>
      <c r="H96" s="3"/>
      <c r="I96" s="3"/>
    </row>
    <row r="97" spans="1:9" x14ac:dyDescent="0.25">
      <c r="A97" s="3" t="s">
        <v>230</v>
      </c>
      <c r="B97" s="3" t="s">
        <v>231</v>
      </c>
      <c r="C97" s="146"/>
      <c r="D97" s="3"/>
      <c r="E97" s="3"/>
      <c r="F97" s="3"/>
      <c r="G97" s="3"/>
      <c r="H97" s="3"/>
      <c r="I97" s="3"/>
    </row>
    <row r="98" spans="1:9" x14ac:dyDescent="0.25">
      <c r="A98" s="145" t="s">
        <v>232</v>
      </c>
      <c r="B98" s="3" t="s">
        <v>233</v>
      </c>
      <c r="C98" s="146"/>
      <c r="D98" s="3"/>
      <c r="E98" s="3"/>
      <c r="F98" s="3"/>
      <c r="G98" s="3"/>
      <c r="H98" s="3"/>
      <c r="I98" s="3"/>
    </row>
    <row r="99" spans="1:9" x14ac:dyDescent="0.25">
      <c r="A99" s="146"/>
      <c r="B99" s="3" t="s">
        <v>234</v>
      </c>
      <c r="C99" s="146"/>
      <c r="D99" s="3"/>
      <c r="E99" s="3"/>
      <c r="F99" s="3"/>
      <c r="G99" s="3"/>
      <c r="H99" s="3"/>
      <c r="I99" s="3"/>
    </row>
    <row r="100" spans="1:9" x14ac:dyDescent="0.25">
      <c r="A100" s="147"/>
      <c r="B100" s="3" t="s">
        <v>235</v>
      </c>
      <c r="C100" s="147"/>
      <c r="D100" s="3"/>
      <c r="E100" s="3"/>
      <c r="F100" s="3"/>
      <c r="G100" s="3"/>
      <c r="H100" s="3"/>
      <c r="I100" s="3"/>
    </row>
    <row r="101" spans="1:9" x14ac:dyDescent="0.25">
      <c r="A101" s="145" t="s">
        <v>236</v>
      </c>
      <c r="B101" s="3" t="s">
        <v>237</v>
      </c>
      <c r="C101" s="145" t="s">
        <v>110</v>
      </c>
      <c r="D101" s="3"/>
      <c r="E101" s="3"/>
      <c r="F101" s="3"/>
      <c r="G101" s="3"/>
      <c r="H101" s="3"/>
      <c r="I101" s="3"/>
    </row>
    <row r="102" spans="1:9" x14ac:dyDescent="0.25">
      <c r="A102" s="147"/>
      <c r="B102" s="3" t="s">
        <v>238</v>
      </c>
      <c r="C102" s="147"/>
      <c r="D102" s="3"/>
      <c r="E102" s="3"/>
      <c r="F102" s="3"/>
      <c r="G102" s="3"/>
      <c r="H102" s="3"/>
      <c r="I102" s="3"/>
    </row>
    <row r="103" spans="1:9" x14ac:dyDescent="0.25">
      <c r="A103" s="3" t="s">
        <v>239</v>
      </c>
      <c r="B103" s="3" t="s">
        <v>240</v>
      </c>
      <c r="C103" s="145" t="s">
        <v>187</v>
      </c>
      <c r="D103" s="3"/>
      <c r="E103" s="3"/>
      <c r="F103" s="3"/>
      <c r="G103" s="3"/>
      <c r="H103" s="3"/>
      <c r="I103" s="3"/>
    </row>
    <row r="104" spans="1:9" x14ac:dyDescent="0.25">
      <c r="A104" s="145" t="s">
        <v>241</v>
      </c>
      <c r="B104" s="3" t="s">
        <v>242</v>
      </c>
      <c r="C104" s="146"/>
      <c r="D104" s="3"/>
      <c r="E104" s="3"/>
      <c r="F104" s="3"/>
      <c r="G104" s="3"/>
      <c r="H104" s="3"/>
      <c r="I104" s="3"/>
    </row>
    <row r="105" spans="1:9" x14ac:dyDescent="0.25">
      <c r="A105" s="147"/>
      <c r="B105" s="3" t="s">
        <v>243</v>
      </c>
      <c r="C105" s="147"/>
      <c r="D105" s="3"/>
      <c r="E105" s="3"/>
      <c r="F105" s="3"/>
      <c r="G105" s="3"/>
      <c r="H105" s="3"/>
      <c r="I105" s="3"/>
    </row>
    <row r="106" spans="1:9" x14ac:dyDescent="0.25">
      <c r="A106" s="145" t="s">
        <v>244</v>
      </c>
      <c r="B106" s="3" t="s">
        <v>245</v>
      </c>
      <c r="C106" s="145" t="s">
        <v>246</v>
      </c>
      <c r="D106" s="3"/>
      <c r="E106" s="3"/>
      <c r="F106" s="3"/>
      <c r="G106" s="3"/>
      <c r="H106" s="3"/>
      <c r="I106" s="3"/>
    </row>
    <row r="107" spans="1:9" x14ac:dyDescent="0.25">
      <c r="A107" s="146"/>
      <c r="B107" s="3" t="s">
        <v>247</v>
      </c>
      <c r="C107" s="146"/>
      <c r="D107" s="3"/>
      <c r="E107" s="3"/>
      <c r="F107" s="3"/>
      <c r="G107" s="3"/>
      <c r="H107" s="3"/>
      <c r="I107" s="3"/>
    </row>
    <row r="108" spans="1:9" x14ac:dyDescent="0.25">
      <c r="A108" s="147"/>
      <c r="B108" s="3" t="s">
        <v>248</v>
      </c>
      <c r="C108" s="147"/>
      <c r="D108" s="3"/>
      <c r="E108" s="3"/>
      <c r="F108" s="3"/>
      <c r="G108" s="3"/>
      <c r="H108" s="3"/>
      <c r="I108" s="3"/>
    </row>
    <row r="109" spans="1:9" x14ac:dyDescent="0.25">
      <c r="A109" s="145" t="s">
        <v>249</v>
      </c>
      <c r="B109" s="3" t="s">
        <v>250</v>
      </c>
      <c r="C109" s="145" t="s">
        <v>251</v>
      </c>
      <c r="D109" s="3"/>
      <c r="E109" s="3"/>
      <c r="F109" s="3"/>
      <c r="G109" s="3"/>
      <c r="H109" s="3"/>
      <c r="I109" s="3"/>
    </row>
    <row r="110" spans="1:9" x14ac:dyDescent="0.25">
      <c r="A110" s="146"/>
      <c r="B110" s="3" t="s">
        <v>252</v>
      </c>
      <c r="C110" s="146"/>
      <c r="D110" s="3"/>
      <c r="E110" s="3"/>
      <c r="F110" s="3"/>
      <c r="G110" s="3"/>
      <c r="H110" s="3"/>
      <c r="I110" s="3"/>
    </row>
    <row r="111" spans="1:9" x14ac:dyDescent="0.25">
      <c r="A111" s="146"/>
      <c r="B111" s="3" t="s">
        <v>253</v>
      </c>
      <c r="C111" s="146"/>
      <c r="D111" s="3"/>
      <c r="E111" s="3"/>
      <c r="F111" s="3"/>
      <c r="G111" s="3"/>
      <c r="H111" s="3"/>
      <c r="I111" s="3"/>
    </row>
    <row r="112" spans="1:9" x14ac:dyDescent="0.25">
      <c r="A112" s="146"/>
      <c r="B112" s="3" t="s">
        <v>254</v>
      </c>
      <c r="C112" s="146"/>
      <c r="D112" s="3"/>
      <c r="E112" s="3"/>
      <c r="F112" s="3"/>
      <c r="G112" s="3"/>
      <c r="H112" s="3"/>
      <c r="I112" s="3"/>
    </row>
    <row r="113" spans="1:9" x14ac:dyDescent="0.25">
      <c r="A113" s="147"/>
      <c r="B113" s="3" t="s">
        <v>255</v>
      </c>
      <c r="C113" s="147"/>
      <c r="D113" s="3"/>
      <c r="E113" s="3"/>
      <c r="F113" s="3"/>
      <c r="G113" s="3"/>
      <c r="H113" s="3"/>
      <c r="I113" s="3"/>
    </row>
  </sheetData>
  <mergeCells count="45">
    <mergeCell ref="C53:C66"/>
    <mergeCell ref="C68:C84"/>
    <mergeCell ref="C109:C113"/>
    <mergeCell ref="C85:C86"/>
    <mergeCell ref="C87:C89"/>
    <mergeCell ref="C90:C92"/>
    <mergeCell ref="C106:C108"/>
    <mergeCell ref="C93:C100"/>
    <mergeCell ref="C101:C102"/>
    <mergeCell ref="C103:C105"/>
    <mergeCell ref="C34:C48"/>
    <mergeCell ref="B4:B5"/>
    <mergeCell ref="C2:C8"/>
    <mergeCell ref="C9:C11"/>
    <mergeCell ref="C49:C52"/>
    <mergeCell ref="A26:A33"/>
    <mergeCell ref="A34:A48"/>
    <mergeCell ref="A49:A51"/>
    <mergeCell ref="A54:A63"/>
    <mergeCell ref="A2:A7"/>
    <mergeCell ref="A8:A11"/>
    <mergeCell ref="A18:A25"/>
    <mergeCell ref="A12:A17"/>
    <mergeCell ref="E9:E10"/>
    <mergeCell ref="C18:C22"/>
    <mergeCell ref="F9:F10"/>
    <mergeCell ref="G9:G10"/>
    <mergeCell ref="H9:H10"/>
    <mergeCell ref="C12:C17"/>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s>
  <pageMargins left="0.7" right="0.7" top="0.75" bottom="0.75" header="0.3" footer="0.3"/>
  <pageSetup orientation="portrait" horizontalDpi="4294967293"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49">
        <v>1</v>
      </c>
      <c r="C3" s="155" t="s">
        <v>89</v>
      </c>
      <c r="D3" s="25"/>
      <c r="E3" s="20"/>
      <c r="F3" s="145" t="s">
        <v>278</v>
      </c>
      <c r="G3" s="145" t="s">
        <v>279</v>
      </c>
      <c r="H3" s="156" t="s">
        <v>280</v>
      </c>
      <c r="I3" s="156" t="s">
        <v>281</v>
      </c>
      <c r="J3" s="22" t="str">
        <f>Model_Inputs!A1</f>
        <v>Run Label</v>
      </c>
      <c r="K3" s="23" t="s">
        <v>66</v>
      </c>
      <c r="L3" s="23" t="s">
        <v>67</v>
      </c>
      <c r="M3" s="23" t="s">
        <v>282</v>
      </c>
      <c r="N3" s="23" t="s">
        <v>283</v>
      </c>
      <c r="O3" s="26"/>
      <c r="P3" s="26"/>
    </row>
    <row r="4" spans="2:16" x14ac:dyDescent="0.25">
      <c r="B4" s="146"/>
      <c r="C4" s="146"/>
      <c r="D4" s="25"/>
      <c r="E4" s="20"/>
      <c r="F4" s="146"/>
      <c r="G4" s="146"/>
      <c r="H4" s="146"/>
      <c r="I4" s="146"/>
      <c r="J4" s="22" t="str">
        <f>Model_Inputs!B1</f>
        <v>Timesteps Per Hr</v>
      </c>
      <c r="K4" s="23" t="s">
        <v>98</v>
      </c>
      <c r="L4" s="23" t="s">
        <v>69</v>
      </c>
      <c r="M4" s="23" t="s">
        <v>99</v>
      </c>
      <c r="N4" s="23" t="s">
        <v>284</v>
      </c>
      <c r="O4" s="23" t="s">
        <v>284</v>
      </c>
      <c r="P4" s="26"/>
    </row>
    <row r="5" spans="2:16" x14ac:dyDescent="0.25">
      <c r="B5" s="147"/>
      <c r="C5" s="147"/>
      <c r="D5" s="25"/>
      <c r="E5" s="20"/>
      <c r="F5" s="147"/>
      <c r="G5" s="147"/>
      <c r="H5" s="147"/>
      <c r="I5" s="147"/>
      <c r="J5" s="22" t="str">
        <f>Model_Inputs!D1</f>
        <v>Bldg Orient [deg]</v>
      </c>
      <c r="K5" s="23" t="s">
        <v>94</v>
      </c>
      <c r="L5" s="23" t="s">
        <v>69</v>
      </c>
      <c r="M5" s="23" t="s">
        <v>72</v>
      </c>
      <c r="N5" s="23" t="s">
        <v>285</v>
      </c>
      <c r="O5" s="23" t="s">
        <v>285</v>
      </c>
      <c r="P5" s="26"/>
    </row>
    <row r="6" spans="2:16" x14ac:dyDescent="0.25">
      <c r="B6" s="149">
        <v>2</v>
      </c>
      <c r="C6" s="145" t="s">
        <v>286</v>
      </c>
      <c r="D6" s="19" t="s">
        <v>287</v>
      </c>
      <c r="E6" s="20"/>
      <c r="F6" s="145" t="s">
        <v>278</v>
      </c>
      <c r="G6" s="145" t="s">
        <v>279</v>
      </c>
      <c r="H6" s="156" t="s">
        <v>288</v>
      </c>
      <c r="I6" s="156" t="s">
        <v>289</v>
      </c>
      <c r="J6" s="162" t="str">
        <f>Model_Inputs!C1</f>
        <v>Weather File</v>
      </c>
      <c r="K6" s="156" t="s">
        <v>70</v>
      </c>
      <c r="L6" s="156" t="s">
        <v>67</v>
      </c>
      <c r="M6" s="156" t="s">
        <v>71</v>
      </c>
      <c r="N6" s="156" t="s">
        <v>283</v>
      </c>
      <c r="O6" s="158"/>
      <c r="P6" s="158"/>
    </row>
    <row r="7" spans="2:16" x14ac:dyDescent="0.25">
      <c r="B7" s="146"/>
      <c r="C7" s="146"/>
      <c r="D7" s="19" t="s">
        <v>290</v>
      </c>
      <c r="E7" s="20"/>
      <c r="F7" s="146"/>
      <c r="G7" s="146"/>
      <c r="H7" s="146"/>
      <c r="I7" s="146"/>
      <c r="J7" s="146"/>
      <c r="K7" s="146"/>
      <c r="L7" s="146"/>
      <c r="M7" s="146"/>
      <c r="N7" s="146"/>
      <c r="O7" s="146"/>
      <c r="P7" s="146"/>
    </row>
    <row r="8" spans="2:16" x14ac:dyDescent="0.25">
      <c r="B8" s="146"/>
      <c r="C8" s="146"/>
      <c r="D8" s="19" t="s">
        <v>291</v>
      </c>
      <c r="E8" s="20"/>
      <c r="F8" s="146"/>
      <c r="G8" s="146"/>
      <c r="H8" s="146"/>
      <c r="I8" s="146"/>
      <c r="J8" s="146"/>
      <c r="K8" s="146"/>
      <c r="L8" s="146"/>
      <c r="M8" s="146"/>
      <c r="N8" s="146"/>
      <c r="O8" s="146"/>
      <c r="P8" s="146"/>
    </row>
    <row r="9" spans="2:16" x14ac:dyDescent="0.25">
      <c r="B9" s="146"/>
      <c r="C9" s="146"/>
      <c r="D9" s="19" t="s">
        <v>292</v>
      </c>
      <c r="E9" s="20"/>
      <c r="F9" s="146"/>
      <c r="G9" s="146"/>
      <c r="H9" s="146"/>
      <c r="I9" s="146"/>
      <c r="J9" s="146"/>
      <c r="K9" s="146"/>
      <c r="L9" s="146"/>
      <c r="M9" s="146"/>
      <c r="N9" s="146"/>
      <c r="O9" s="146"/>
      <c r="P9" s="146"/>
    </row>
    <row r="10" spans="2:16" x14ac:dyDescent="0.25">
      <c r="B10" s="147"/>
      <c r="C10" s="147"/>
      <c r="D10" s="19" t="s">
        <v>293</v>
      </c>
      <c r="E10" s="20"/>
      <c r="F10" s="147"/>
      <c r="G10" s="147"/>
      <c r="H10" s="147"/>
      <c r="I10" s="147"/>
      <c r="J10" s="147"/>
      <c r="K10" s="147"/>
      <c r="L10" s="147"/>
      <c r="M10" s="147"/>
      <c r="N10" s="147"/>
      <c r="O10" s="147"/>
      <c r="P10" s="147"/>
    </row>
    <row r="11" spans="2:16" x14ac:dyDescent="0.25">
      <c r="B11" s="149">
        <v>3</v>
      </c>
      <c r="C11" s="150" t="s">
        <v>108</v>
      </c>
      <c r="D11" s="155" t="s">
        <v>294</v>
      </c>
      <c r="E11" s="20"/>
      <c r="F11" s="145" t="s">
        <v>279</v>
      </c>
      <c r="G11" s="145" t="s">
        <v>278</v>
      </c>
      <c r="H11" s="157"/>
      <c r="I11" s="157"/>
      <c r="J11" s="157"/>
      <c r="K11" s="157"/>
      <c r="L11" s="157"/>
      <c r="M11" s="157"/>
      <c r="N11" s="157"/>
      <c r="O11" s="161"/>
      <c r="P11" s="161"/>
    </row>
    <row r="12" spans="2:16" x14ac:dyDescent="0.25">
      <c r="B12" s="146"/>
      <c r="C12" s="146"/>
      <c r="D12" s="146"/>
      <c r="E12" s="20"/>
      <c r="F12" s="146"/>
      <c r="G12" s="146"/>
      <c r="H12" s="146"/>
      <c r="I12" s="146"/>
      <c r="J12" s="146"/>
      <c r="K12" s="146"/>
      <c r="L12" s="146"/>
      <c r="M12" s="146"/>
      <c r="N12" s="146"/>
      <c r="O12" s="146"/>
      <c r="P12" s="146"/>
    </row>
    <row r="13" spans="2:16" x14ac:dyDescent="0.25">
      <c r="B13" s="146"/>
      <c r="C13" s="146"/>
      <c r="D13" s="147"/>
      <c r="E13" s="20"/>
      <c r="F13" s="147"/>
      <c r="G13" s="147"/>
      <c r="H13" s="147"/>
      <c r="I13" s="147"/>
      <c r="J13" s="147"/>
      <c r="K13" s="147"/>
      <c r="L13" s="147"/>
      <c r="M13" s="147"/>
      <c r="N13" s="147"/>
      <c r="O13" s="147"/>
      <c r="P13" s="147"/>
    </row>
    <row r="14" spans="2:16" x14ac:dyDescent="0.25">
      <c r="B14" s="146"/>
      <c r="C14" s="146"/>
      <c r="D14" s="155" t="s">
        <v>110</v>
      </c>
      <c r="E14" s="20"/>
      <c r="F14" s="145" t="s">
        <v>278</v>
      </c>
      <c r="G14" s="145" t="s">
        <v>279</v>
      </c>
      <c r="H14" s="160" t="s">
        <v>280</v>
      </c>
      <c r="I14" s="160" t="s">
        <v>295</v>
      </c>
      <c r="J14" s="85" t="s">
        <v>24</v>
      </c>
      <c r="K14" s="84" t="s">
        <v>296</v>
      </c>
      <c r="L14" s="84" t="s">
        <v>67</v>
      </c>
      <c r="M14" s="84" t="s">
        <v>71</v>
      </c>
      <c r="N14" s="84" t="s">
        <v>283</v>
      </c>
      <c r="O14" s="82"/>
      <c r="P14" s="82"/>
    </row>
    <row r="15" spans="2:16" x14ac:dyDescent="0.25">
      <c r="B15" s="146"/>
      <c r="C15" s="146"/>
      <c r="D15" s="146"/>
      <c r="E15" s="20"/>
      <c r="F15" s="146"/>
      <c r="G15" s="146"/>
      <c r="H15" s="146"/>
      <c r="I15" s="146"/>
      <c r="J15" s="85" t="s">
        <v>25</v>
      </c>
      <c r="K15" s="84" t="s">
        <v>297</v>
      </c>
      <c r="L15" s="23" t="s">
        <v>67</v>
      </c>
      <c r="M15" s="84" t="s">
        <v>71</v>
      </c>
      <c r="N15" s="84" t="s">
        <v>283</v>
      </c>
      <c r="O15" s="82"/>
      <c r="P15" s="82"/>
    </row>
    <row r="16" spans="2:16" x14ac:dyDescent="0.25">
      <c r="B16" s="147"/>
      <c r="C16" s="147"/>
      <c r="D16" s="147"/>
      <c r="E16" s="20"/>
      <c r="F16" s="147"/>
      <c r="G16" s="147"/>
      <c r="H16" s="147"/>
      <c r="I16" s="147"/>
      <c r="J16" s="85" t="s">
        <v>27</v>
      </c>
      <c r="K16" s="84" t="s">
        <v>298</v>
      </c>
      <c r="L16" s="23" t="s">
        <v>67</v>
      </c>
      <c r="M16" s="84" t="s">
        <v>71</v>
      </c>
      <c r="N16" s="84" t="s">
        <v>283</v>
      </c>
      <c r="O16" s="25"/>
      <c r="P16" s="25"/>
    </row>
    <row r="17" spans="2:16" x14ac:dyDescent="0.25">
      <c r="B17" s="149">
        <v>4</v>
      </c>
      <c r="C17" s="145" t="s">
        <v>299</v>
      </c>
      <c r="D17" s="145" t="s">
        <v>300</v>
      </c>
      <c r="E17" s="33" t="s">
        <v>301</v>
      </c>
      <c r="F17" s="145" t="s">
        <v>278</v>
      </c>
      <c r="G17" s="145" t="s">
        <v>279</v>
      </c>
      <c r="H17" s="156" t="s">
        <v>288</v>
      </c>
      <c r="I17" s="156" t="s">
        <v>302</v>
      </c>
      <c r="J17" s="163" t="str">
        <f>Model_Inputs!H1</f>
        <v>Exterior Non-Foundation Wall Construction</v>
      </c>
      <c r="K17" s="156" t="s">
        <v>303</v>
      </c>
      <c r="L17" s="145" t="s">
        <v>67</v>
      </c>
      <c r="M17" s="156" t="s">
        <v>71</v>
      </c>
      <c r="N17" s="156" t="s">
        <v>283</v>
      </c>
      <c r="O17" s="159"/>
      <c r="P17" s="159"/>
    </row>
    <row r="18" spans="2:16" x14ac:dyDescent="0.25">
      <c r="B18" s="146"/>
      <c r="C18" s="146"/>
      <c r="D18" s="146"/>
      <c r="E18" s="33" t="s">
        <v>304</v>
      </c>
      <c r="F18" s="146"/>
      <c r="G18" s="146"/>
      <c r="H18" s="146"/>
      <c r="I18" s="146"/>
      <c r="J18" s="146"/>
      <c r="K18" s="146"/>
      <c r="L18" s="146"/>
      <c r="M18" s="146"/>
      <c r="N18" s="146"/>
      <c r="O18" s="146"/>
      <c r="P18" s="146"/>
    </row>
    <row r="19" spans="2:16" x14ac:dyDescent="0.25">
      <c r="B19" s="146"/>
      <c r="C19" s="146"/>
      <c r="D19" s="146"/>
      <c r="E19" s="33" t="s">
        <v>305</v>
      </c>
      <c r="F19" s="146"/>
      <c r="G19" s="146"/>
      <c r="H19" s="146"/>
      <c r="I19" s="146"/>
      <c r="J19" s="146"/>
      <c r="K19" s="146"/>
      <c r="L19" s="146"/>
      <c r="M19" s="146"/>
      <c r="N19" s="146"/>
      <c r="O19" s="146"/>
      <c r="P19" s="146"/>
    </row>
    <row r="20" spans="2:16" x14ac:dyDescent="0.25">
      <c r="B20" s="146"/>
      <c r="C20" s="146"/>
      <c r="D20" s="146"/>
      <c r="E20" s="33" t="s">
        <v>306</v>
      </c>
      <c r="F20" s="146"/>
      <c r="G20" s="146"/>
      <c r="H20" s="146"/>
      <c r="I20" s="146"/>
      <c r="J20" s="146"/>
      <c r="K20" s="146"/>
      <c r="L20" s="146"/>
      <c r="M20" s="146"/>
      <c r="N20" s="146"/>
      <c r="O20" s="146"/>
      <c r="P20" s="146"/>
    </row>
    <row r="21" spans="2:16" x14ac:dyDescent="0.25">
      <c r="B21" s="146"/>
      <c r="C21" s="146"/>
      <c r="D21" s="146"/>
      <c r="E21" s="33" t="s">
        <v>307</v>
      </c>
      <c r="F21" s="146"/>
      <c r="G21" s="146"/>
      <c r="H21" s="146"/>
      <c r="I21" s="146"/>
      <c r="J21" s="146"/>
      <c r="K21" s="146"/>
      <c r="L21" s="146"/>
      <c r="M21" s="146"/>
      <c r="N21" s="146"/>
      <c r="O21" s="146"/>
      <c r="P21" s="146"/>
    </row>
    <row r="22" spans="2:16" x14ac:dyDescent="0.25">
      <c r="B22" s="146"/>
      <c r="C22" s="146"/>
      <c r="D22" s="146"/>
      <c r="E22" s="33" t="s">
        <v>308</v>
      </c>
      <c r="F22" s="146"/>
      <c r="G22" s="146"/>
      <c r="H22" s="146"/>
      <c r="I22" s="146"/>
      <c r="J22" s="146"/>
      <c r="K22" s="146"/>
      <c r="L22" s="146"/>
      <c r="M22" s="146"/>
      <c r="N22" s="146"/>
      <c r="O22" s="146"/>
      <c r="P22" s="146"/>
    </row>
    <row r="23" spans="2:16" x14ac:dyDescent="0.25">
      <c r="B23" s="146"/>
      <c r="C23" s="146"/>
      <c r="D23" s="146"/>
      <c r="E23" s="33" t="s">
        <v>309</v>
      </c>
      <c r="F23" s="146"/>
      <c r="G23" s="146"/>
      <c r="H23" s="146"/>
      <c r="I23" s="146"/>
      <c r="J23" s="146"/>
      <c r="K23" s="146"/>
      <c r="L23" s="146"/>
      <c r="M23" s="146"/>
      <c r="N23" s="146"/>
      <c r="O23" s="146"/>
      <c r="P23" s="146"/>
    </row>
    <row r="24" spans="2:16" x14ac:dyDescent="0.25">
      <c r="B24" s="146"/>
      <c r="C24" s="146"/>
      <c r="D24" s="146"/>
      <c r="E24" s="33" t="s">
        <v>310</v>
      </c>
      <c r="F24" s="146"/>
      <c r="G24" s="146"/>
      <c r="H24" s="146"/>
      <c r="I24" s="146"/>
      <c r="J24" s="146"/>
      <c r="K24" s="146"/>
      <c r="L24" s="146"/>
      <c r="M24" s="146"/>
      <c r="N24" s="146"/>
      <c r="O24" s="146"/>
      <c r="P24" s="146"/>
    </row>
    <row r="25" spans="2:16" x14ac:dyDescent="0.25">
      <c r="B25" s="146"/>
      <c r="C25" s="146"/>
      <c r="D25" s="146"/>
      <c r="E25" s="33" t="s">
        <v>311</v>
      </c>
      <c r="F25" s="146"/>
      <c r="G25" s="146"/>
      <c r="H25" s="146"/>
      <c r="I25" s="146"/>
      <c r="J25" s="146"/>
      <c r="K25" s="146"/>
      <c r="L25" s="146"/>
      <c r="M25" s="146"/>
      <c r="N25" s="146"/>
      <c r="O25" s="146"/>
      <c r="P25" s="146"/>
    </row>
    <row r="26" spans="2:16" x14ac:dyDescent="0.25">
      <c r="B26" s="146"/>
      <c r="C26" s="146"/>
      <c r="D26" s="146"/>
      <c r="E26" s="33" t="s">
        <v>312</v>
      </c>
      <c r="F26" s="146"/>
      <c r="G26" s="146"/>
      <c r="H26" s="146"/>
      <c r="I26" s="146"/>
      <c r="J26" s="146"/>
      <c r="K26" s="146"/>
      <c r="L26" s="146"/>
      <c r="M26" s="146"/>
      <c r="N26" s="146"/>
      <c r="O26" s="146"/>
      <c r="P26" s="146"/>
    </row>
    <row r="27" spans="2:16" x14ac:dyDescent="0.25">
      <c r="B27" s="146"/>
      <c r="C27" s="146"/>
      <c r="D27" s="146"/>
      <c r="E27" s="33" t="s">
        <v>313</v>
      </c>
      <c r="F27" s="146"/>
      <c r="G27" s="146"/>
      <c r="H27" s="146"/>
      <c r="I27" s="146"/>
      <c r="J27" s="146"/>
      <c r="K27" s="146"/>
      <c r="L27" s="146"/>
      <c r="M27" s="146"/>
      <c r="N27" s="146"/>
      <c r="O27" s="146"/>
      <c r="P27" s="146"/>
    </row>
    <row r="28" spans="2:16" x14ac:dyDescent="0.25">
      <c r="B28" s="146"/>
      <c r="C28" s="146"/>
      <c r="D28" s="146"/>
      <c r="E28" s="33" t="s">
        <v>314</v>
      </c>
      <c r="F28" s="146"/>
      <c r="G28" s="146"/>
      <c r="H28" s="146"/>
      <c r="I28" s="146"/>
      <c r="J28" s="146"/>
      <c r="K28" s="146"/>
      <c r="L28" s="146"/>
      <c r="M28" s="146"/>
      <c r="N28" s="146"/>
      <c r="O28" s="146"/>
      <c r="P28" s="146"/>
    </row>
    <row r="29" spans="2:16" x14ac:dyDescent="0.25">
      <c r="B29" s="146"/>
      <c r="C29" s="146"/>
      <c r="D29" s="146"/>
      <c r="E29" s="33" t="s">
        <v>315</v>
      </c>
      <c r="F29" s="146"/>
      <c r="G29" s="146"/>
      <c r="H29" s="146"/>
      <c r="I29" s="146"/>
      <c r="J29" s="146"/>
      <c r="K29" s="146"/>
      <c r="L29" s="146"/>
      <c r="M29" s="146"/>
      <c r="N29" s="146"/>
      <c r="O29" s="146"/>
      <c r="P29" s="146"/>
    </row>
    <row r="30" spans="2:16" x14ac:dyDescent="0.25">
      <c r="B30" s="146"/>
      <c r="C30" s="146"/>
      <c r="D30" s="147"/>
      <c r="E30" s="33" t="s">
        <v>316</v>
      </c>
      <c r="F30" s="147"/>
      <c r="G30" s="147"/>
      <c r="H30" s="147"/>
      <c r="I30" s="147"/>
      <c r="J30" s="147"/>
      <c r="K30" s="147"/>
      <c r="L30" s="147"/>
      <c r="M30" s="147"/>
      <c r="N30" s="147"/>
      <c r="O30" s="147"/>
      <c r="P30" s="147"/>
    </row>
    <row r="31" spans="2:16" x14ac:dyDescent="0.25">
      <c r="B31" s="146"/>
      <c r="C31" s="146"/>
      <c r="D31" s="145" t="s">
        <v>317</v>
      </c>
      <c r="E31" s="33" t="s">
        <v>318</v>
      </c>
      <c r="F31" s="145" t="s">
        <v>278</v>
      </c>
      <c r="G31" s="145" t="s">
        <v>279</v>
      </c>
      <c r="H31" s="156" t="s">
        <v>288</v>
      </c>
      <c r="I31" s="156" t="s">
        <v>302</v>
      </c>
      <c r="J31" s="163" t="str">
        <f>Model_Inputs!I1</f>
        <v>Ceiling And Roof Construction</v>
      </c>
      <c r="K31" s="156" t="s">
        <v>319</v>
      </c>
      <c r="L31" s="145" t="s">
        <v>67</v>
      </c>
      <c r="M31" s="156" t="s">
        <v>71</v>
      </c>
      <c r="N31" s="156" t="s">
        <v>283</v>
      </c>
      <c r="O31" s="83"/>
      <c r="P31" s="83"/>
    </row>
    <row r="32" spans="2:16" ht="15" customHeight="1" x14ac:dyDescent="0.25">
      <c r="B32" s="146"/>
      <c r="C32" s="146"/>
      <c r="D32" s="146"/>
      <c r="E32" s="33" t="s">
        <v>320</v>
      </c>
      <c r="F32" s="146"/>
      <c r="G32" s="146"/>
      <c r="H32" s="146"/>
      <c r="I32" s="146"/>
      <c r="J32" s="146"/>
      <c r="K32" s="146"/>
      <c r="L32" s="146"/>
      <c r="M32" s="146"/>
      <c r="N32" s="146"/>
      <c r="O32" s="83"/>
      <c r="P32" s="83"/>
    </row>
    <row r="33" spans="2:16" x14ac:dyDescent="0.25">
      <c r="B33" s="146"/>
      <c r="C33" s="146"/>
      <c r="D33" s="146"/>
      <c r="E33" s="33" t="s">
        <v>321</v>
      </c>
      <c r="F33" s="146"/>
      <c r="G33" s="146"/>
      <c r="H33" s="146"/>
      <c r="I33" s="146"/>
      <c r="J33" s="146"/>
      <c r="K33" s="146"/>
      <c r="L33" s="146"/>
      <c r="M33" s="146"/>
      <c r="N33" s="146"/>
      <c r="O33" s="83"/>
      <c r="P33" s="83"/>
    </row>
    <row r="34" spans="2:16" x14ac:dyDescent="0.25">
      <c r="B34" s="146"/>
      <c r="C34" s="146"/>
      <c r="D34" s="146"/>
      <c r="E34" s="33" t="s">
        <v>322</v>
      </c>
      <c r="F34" s="146"/>
      <c r="G34" s="146"/>
      <c r="H34" s="146"/>
      <c r="I34" s="146"/>
      <c r="J34" s="146"/>
      <c r="K34" s="146"/>
      <c r="L34" s="146"/>
      <c r="M34" s="146"/>
      <c r="N34" s="146"/>
      <c r="O34" s="83"/>
      <c r="P34" s="83"/>
    </row>
    <row r="35" spans="2:16" x14ac:dyDescent="0.25">
      <c r="B35" s="146"/>
      <c r="C35" s="146"/>
      <c r="D35" s="147"/>
      <c r="E35" s="33" t="s">
        <v>323</v>
      </c>
      <c r="F35" s="147"/>
      <c r="G35" s="147"/>
      <c r="H35" s="147"/>
      <c r="I35" s="147"/>
      <c r="J35" s="147"/>
      <c r="K35" s="147"/>
      <c r="L35" s="147"/>
      <c r="M35" s="147"/>
      <c r="N35" s="147"/>
      <c r="O35" s="83"/>
      <c r="P35" s="83"/>
    </row>
    <row r="36" spans="2:16" x14ac:dyDescent="0.25">
      <c r="B36" s="146"/>
      <c r="C36" s="146"/>
      <c r="D36" s="145" t="s">
        <v>324</v>
      </c>
      <c r="E36" s="33" t="s">
        <v>325</v>
      </c>
      <c r="F36" s="145" t="s">
        <v>278</v>
      </c>
      <c r="G36" s="145" t="s">
        <v>279</v>
      </c>
      <c r="H36" s="156" t="s">
        <v>288</v>
      </c>
      <c r="I36" s="156" t="s">
        <v>302</v>
      </c>
      <c r="J36" s="163" t="str">
        <f>Model_Inputs!J1</f>
        <v>Foundation And Floor Construction</v>
      </c>
      <c r="K36" s="156" t="s">
        <v>319</v>
      </c>
      <c r="L36" s="145" t="s">
        <v>67</v>
      </c>
      <c r="M36" s="156" t="s">
        <v>71</v>
      </c>
      <c r="N36" s="156" t="s">
        <v>283</v>
      </c>
      <c r="O36" s="83"/>
      <c r="P36" s="83"/>
    </row>
    <row r="37" spans="2:16" x14ac:dyDescent="0.25">
      <c r="B37" s="146"/>
      <c r="C37" s="146"/>
      <c r="D37" s="146"/>
      <c r="E37" s="33" t="s">
        <v>326</v>
      </c>
      <c r="F37" s="146"/>
      <c r="G37" s="146"/>
      <c r="H37" s="146"/>
      <c r="I37" s="146"/>
      <c r="J37" s="146"/>
      <c r="K37" s="146"/>
      <c r="L37" s="146"/>
      <c r="M37" s="146"/>
      <c r="N37" s="146"/>
      <c r="O37" s="83"/>
      <c r="P37" s="83"/>
    </row>
    <row r="38" spans="2:16" x14ac:dyDescent="0.25">
      <c r="B38" s="146"/>
      <c r="C38" s="146"/>
      <c r="D38" s="146"/>
      <c r="E38" s="33" t="s">
        <v>327</v>
      </c>
      <c r="F38" s="146"/>
      <c r="G38" s="146"/>
      <c r="H38" s="146"/>
      <c r="I38" s="146"/>
      <c r="J38" s="146"/>
      <c r="K38" s="146"/>
      <c r="L38" s="146"/>
      <c r="M38" s="146"/>
      <c r="N38" s="146"/>
      <c r="O38" s="83"/>
      <c r="P38" s="83"/>
    </row>
    <row r="39" spans="2:16" x14ac:dyDescent="0.25">
      <c r="B39" s="146"/>
      <c r="C39" s="146"/>
      <c r="D39" s="146"/>
      <c r="E39" s="33" t="s">
        <v>328</v>
      </c>
      <c r="F39" s="146"/>
      <c r="G39" s="146"/>
      <c r="H39" s="146"/>
      <c r="I39" s="146"/>
      <c r="J39" s="146"/>
      <c r="K39" s="146"/>
      <c r="L39" s="146"/>
      <c r="M39" s="146"/>
      <c r="N39" s="146"/>
      <c r="O39" s="83"/>
      <c r="P39" s="83"/>
    </row>
    <row r="40" spans="2:16" x14ac:dyDescent="0.25">
      <c r="B40" s="146"/>
      <c r="C40" s="146"/>
      <c r="D40" s="147"/>
      <c r="E40" s="33" t="s">
        <v>329</v>
      </c>
      <c r="F40" s="147"/>
      <c r="G40" s="147"/>
      <c r="H40" s="147"/>
      <c r="I40" s="147"/>
      <c r="J40" s="147"/>
      <c r="K40" s="147"/>
      <c r="L40" s="147"/>
      <c r="M40" s="147"/>
      <c r="N40" s="147"/>
      <c r="O40" s="83"/>
      <c r="P40" s="83"/>
    </row>
    <row r="41" spans="2:16" x14ac:dyDescent="0.25">
      <c r="B41" s="147"/>
      <c r="C41" s="147"/>
      <c r="D41" s="29" t="s">
        <v>330</v>
      </c>
      <c r="E41" s="20"/>
      <c r="F41" s="3" t="s">
        <v>278</v>
      </c>
      <c r="G41" s="3" t="s">
        <v>278</v>
      </c>
      <c r="H41" s="25"/>
      <c r="I41" s="25"/>
      <c r="J41" s="25"/>
      <c r="K41" s="25"/>
      <c r="L41" s="25"/>
      <c r="M41" s="25"/>
      <c r="N41" s="25"/>
      <c r="O41" s="25"/>
      <c r="P41" s="25"/>
    </row>
    <row r="42" spans="2:16" ht="26.25" customHeight="1" x14ac:dyDescent="0.25">
      <c r="B42" s="149">
        <v>5</v>
      </c>
      <c r="C42" s="155" t="s">
        <v>124</v>
      </c>
      <c r="D42" s="25"/>
      <c r="E42" s="20"/>
      <c r="F42" s="145" t="s">
        <v>278</v>
      </c>
      <c r="G42" s="145" t="s">
        <v>279</v>
      </c>
      <c r="H42" s="156" t="s">
        <v>280</v>
      </c>
      <c r="I42" s="156" t="s">
        <v>331</v>
      </c>
      <c r="J42" s="31" t="str">
        <f>Model_Inputs!N1</f>
        <v>Window U-Value [Btu/h/ft^2/F]</v>
      </c>
      <c r="K42" s="30" t="s">
        <v>332</v>
      </c>
      <c r="L42" s="3" t="s">
        <v>73</v>
      </c>
      <c r="M42" s="3" t="s">
        <v>74</v>
      </c>
      <c r="N42" s="3" t="s">
        <v>333</v>
      </c>
      <c r="O42" s="3" t="s">
        <v>334</v>
      </c>
      <c r="P42" s="3">
        <v>5.6744658973887097</v>
      </c>
    </row>
    <row r="43" spans="2:16" ht="26.25" customHeight="1" x14ac:dyDescent="0.25">
      <c r="B43" s="147"/>
      <c r="C43" s="147"/>
      <c r="D43" s="25"/>
      <c r="E43" s="20"/>
      <c r="F43" s="147"/>
      <c r="G43" s="147"/>
      <c r="H43" s="147"/>
      <c r="I43" s="147"/>
      <c r="J43" s="31" t="str">
        <f>Model_Inputs!O1</f>
        <v>Window 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Model_Inputs!AH1</f>
        <v>Interior LPD [W/ft^2]</v>
      </c>
      <c r="K47" s="30" t="s">
        <v>336</v>
      </c>
      <c r="L47" s="30" t="s">
        <v>73</v>
      </c>
      <c r="M47" s="30" t="s">
        <v>79</v>
      </c>
      <c r="N47" s="3" t="s">
        <v>337</v>
      </c>
      <c r="O47" s="3" t="s">
        <v>338</v>
      </c>
      <c r="P47" s="3">
        <v>10.76</v>
      </c>
    </row>
    <row r="48" spans="2:16" ht="24" customHeight="1" x14ac:dyDescent="0.25">
      <c r="B48" s="149">
        <v>10</v>
      </c>
      <c r="C48" s="145" t="s">
        <v>170</v>
      </c>
      <c r="D48" s="145" t="s">
        <v>77</v>
      </c>
      <c r="E48" s="164" t="s">
        <v>339</v>
      </c>
      <c r="F48" s="145" t="s">
        <v>278</v>
      </c>
      <c r="G48" s="145" t="s">
        <v>279</v>
      </c>
      <c r="H48" s="156" t="s">
        <v>280</v>
      </c>
      <c r="I48" s="156" t="s">
        <v>335</v>
      </c>
      <c r="J48" s="31" t="str">
        <f>Model_Inputs!X1</f>
        <v>ASHP Max Supp Heat Temp [deg F]</v>
      </c>
      <c r="K48" s="30" t="s">
        <v>340</v>
      </c>
      <c r="L48" s="3" t="s">
        <v>69</v>
      </c>
      <c r="M48" s="23" t="s">
        <v>282</v>
      </c>
      <c r="N48" s="32" t="s">
        <v>341</v>
      </c>
      <c r="O48" s="32" t="s">
        <v>342</v>
      </c>
      <c r="P48" s="48" t="s">
        <v>343</v>
      </c>
    </row>
    <row r="49" spans="2:16" ht="24" customHeight="1" x14ac:dyDescent="0.25">
      <c r="B49" s="146"/>
      <c r="C49" s="146"/>
      <c r="D49" s="146"/>
      <c r="E49" s="146"/>
      <c r="F49" s="146"/>
      <c r="G49" s="146"/>
      <c r="H49" s="147"/>
      <c r="I49" s="147"/>
      <c r="J49" s="31" t="str">
        <f>Model_Inputs!Y1</f>
        <v>ASHP Min Compressor Temp [deg F]</v>
      </c>
      <c r="K49" s="30" t="s">
        <v>344</v>
      </c>
      <c r="L49" s="3" t="s">
        <v>69</v>
      </c>
      <c r="M49" s="23" t="s">
        <v>282</v>
      </c>
      <c r="N49" s="32" t="s">
        <v>341</v>
      </c>
      <c r="O49" s="32" t="s">
        <v>342</v>
      </c>
      <c r="P49" s="48" t="s">
        <v>343</v>
      </c>
    </row>
    <row r="50" spans="2:16" x14ac:dyDescent="0.25">
      <c r="B50" s="146"/>
      <c r="C50" s="146"/>
      <c r="D50" s="146"/>
      <c r="E50" s="147"/>
      <c r="F50" s="146"/>
      <c r="G50" s="146"/>
      <c r="H50" s="156" t="s">
        <v>288</v>
      </c>
      <c r="I50" s="156" t="s">
        <v>302</v>
      </c>
      <c r="J50" s="163" t="str">
        <f>Model_Inputs!V1</f>
        <v>HVAC Type</v>
      </c>
      <c r="K50" s="145" t="s">
        <v>345</v>
      </c>
      <c r="L50" s="145" t="s">
        <v>67</v>
      </c>
      <c r="M50" s="156" t="s">
        <v>71</v>
      </c>
      <c r="N50" s="145" t="s">
        <v>283</v>
      </c>
      <c r="O50" s="159"/>
      <c r="P50" s="159"/>
    </row>
    <row r="51" spans="2:16" x14ac:dyDescent="0.25">
      <c r="B51" s="146"/>
      <c r="C51" s="146"/>
      <c r="D51" s="146"/>
      <c r="E51" s="21" t="s">
        <v>346</v>
      </c>
      <c r="F51" s="146"/>
      <c r="G51" s="146"/>
      <c r="H51" s="146"/>
      <c r="I51" s="146"/>
      <c r="J51" s="146"/>
      <c r="K51" s="146"/>
      <c r="L51" s="146"/>
      <c r="M51" s="146"/>
      <c r="N51" s="146"/>
      <c r="O51" s="146"/>
      <c r="P51" s="146"/>
    </row>
    <row r="52" spans="2:16" x14ac:dyDescent="0.25">
      <c r="B52" s="146"/>
      <c r="C52" s="146"/>
      <c r="D52" s="146"/>
      <c r="E52" s="21" t="s">
        <v>347</v>
      </c>
      <c r="F52" s="146"/>
      <c r="G52" s="146"/>
      <c r="H52" s="146"/>
      <c r="I52" s="146"/>
      <c r="J52" s="146"/>
      <c r="K52" s="146"/>
      <c r="L52" s="146"/>
      <c r="M52" s="146"/>
      <c r="N52" s="146"/>
      <c r="O52" s="146"/>
      <c r="P52" s="146"/>
    </row>
    <row r="53" spans="2:16" x14ac:dyDescent="0.25">
      <c r="B53" s="146"/>
      <c r="C53" s="146"/>
      <c r="D53" s="146"/>
      <c r="E53" s="21" t="s">
        <v>348</v>
      </c>
      <c r="F53" s="146"/>
      <c r="G53" s="146"/>
      <c r="H53" s="146"/>
      <c r="I53" s="146"/>
      <c r="J53" s="146"/>
      <c r="K53" s="146"/>
      <c r="L53" s="146"/>
      <c r="M53" s="146"/>
      <c r="N53" s="146"/>
      <c r="O53" s="146"/>
      <c r="P53" s="146"/>
    </row>
    <row r="54" spans="2:16" x14ac:dyDescent="0.25">
      <c r="B54" s="146"/>
      <c r="C54" s="146"/>
      <c r="D54" s="147"/>
      <c r="E54" s="21" t="s">
        <v>349</v>
      </c>
      <c r="F54" s="147"/>
      <c r="G54" s="147"/>
      <c r="H54" s="147"/>
      <c r="I54" s="147"/>
      <c r="J54" s="147"/>
      <c r="K54" s="147"/>
      <c r="L54" s="147"/>
      <c r="M54" s="147"/>
      <c r="N54" s="147"/>
      <c r="O54" s="147"/>
      <c r="P54" s="147"/>
    </row>
    <row r="55" spans="2:16" x14ac:dyDescent="0.25">
      <c r="B55" s="147"/>
      <c r="C55" s="147"/>
      <c r="D55" s="29" t="s">
        <v>350</v>
      </c>
      <c r="E55" s="20"/>
      <c r="F55" s="3" t="s">
        <v>278</v>
      </c>
      <c r="G55" s="3" t="s">
        <v>278</v>
      </c>
      <c r="H55" s="25"/>
      <c r="I55" s="25"/>
      <c r="J55" s="25"/>
      <c r="K55" s="25"/>
      <c r="L55" s="25"/>
      <c r="M55" s="25"/>
      <c r="N55" s="25"/>
      <c r="O55" s="25"/>
      <c r="P55" s="25"/>
    </row>
    <row r="56" spans="2:16" ht="32.25" customHeight="1" x14ac:dyDescent="0.25">
      <c r="B56" s="149">
        <v>11</v>
      </c>
      <c r="C56" s="150" t="s">
        <v>351</v>
      </c>
      <c r="D56" s="151" t="s">
        <v>78</v>
      </c>
      <c r="E56" s="21" t="s">
        <v>35</v>
      </c>
      <c r="F56" s="151" t="s">
        <v>278</v>
      </c>
      <c r="G56" s="151" t="s">
        <v>279</v>
      </c>
      <c r="H56" s="152" t="s">
        <v>288</v>
      </c>
      <c r="I56" s="152" t="s">
        <v>302</v>
      </c>
      <c r="J56" s="154" t="s">
        <v>26</v>
      </c>
      <c r="K56" s="152" t="s">
        <v>352</v>
      </c>
      <c r="L56" s="151" t="s">
        <v>67</v>
      </c>
      <c r="M56" s="152" t="s">
        <v>71</v>
      </c>
      <c r="N56" s="151" t="s">
        <v>283</v>
      </c>
      <c r="O56" s="153"/>
      <c r="P56" s="153"/>
    </row>
    <row r="57" spans="2:16" ht="32.25" customHeight="1" x14ac:dyDescent="0.25">
      <c r="B57" s="146"/>
      <c r="C57" s="146"/>
      <c r="D57" s="146"/>
      <c r="E57" s="21" t="s">
        <v>353</v>
      </c>
      <c r="F57" s="146"/>
      <c r="G57" s="146"/>
      <c r="H57" s="146"/>
      <c r="I57" s="146"/>
      <c r="J57" s="146"/>
      <c r="K57" s="146"/>
      <c r="L57" s="146"/>
      <c r="M57" s="146"/>
      <c r="N57" s="146"/>
      <c r="O57" s="146"/>
      <c r="P57" s="146"/>
    </row>
    <row r="58" spans="2:16" x14ac:dyDescent="0.25">
      <c r="B58" s="147"/>
      <c r="C58" s="147"/>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P50:P54"/>
    <mergeCell ref="H50:H54"/>
    <mergeCell ref="J50:J54"/>
    <mergeCell ref="H48:H49"/>
    <mergeCell ref="K50:K54"/>
    <mergeCell ref="B48:B55"/>
    <mergeCell ref="C48:C55"/>
    <mergeCell ref="D48:D54"/>
    <mergeCell ref="E48:E50"/>
    <mergeCell ref="G48:G54"/>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5" t="s">
        <v>702</v>
      </c>
      <c r="B1" s="165"/>
      <c r="C1" s="92" t="s">
        <v>647</v>
      </c>
    </row>
    <row r="2" spans="1:4" x14ac:dyDescent="0.25">
      <c r="A2" s="113" t="s">
        <v>703</v>
      </c>
      <c r="B2" s="111" t="s">
        <v>704</v>
      </c>
      <c r="C2" s="92" t="s">
        <v>545</v>
      </c>
      <c r="D2" s="92" t="s">
        <v>705</v>
      </c>
    </row>
    <row r="3" spans="1:4" x14ac:dyDescent="0.25">
      <c r="A3" s="90" t="s">
        <v>385</v>
      </c>
      <c r="B3" s="90"/>
    </row>
    <row r="4" spans="1:4" x14ac:dyDescent="0.25">
      <c r="A4" s="16" t="s">
        <v>355</v>
      </c>
      <c r="B4" s="16" t="s">
        <v>711</v>
      </c>
      <c r="C4" s="93">
        <f>1/0.239</f>
        <v>4.1841004184100417</v>
      </c>
      <c r="D4" s="16">
        <v>1</v>
      </c>
    </row>
    <row r="5" spans="1:4" x14ac:dyDescent="0.25">
      <c r="A5" s="16" t="s">
        <v>356</v>
      </c>
      <c r="B5" s="16" t="s">
        <v>712</v>
      </c>
      <c r="C5" s="16">
        <f>'[1](Rextwall)'!$C$3</f>
        <v>11.093449394077489</v>
      </c>
      <c r="D5" s="16">
        <v>2</v>
      </c>
    </row>
    <row r="6" spans="1:4" x14ac:dyDescent="0.25">
      <c r="A6" s="16" t="s">
        <v>357</v>
      </c>
      <c r="B6" s="16" t="s">
        <v>713</v>
      </c>
      <c r="C6" s="16">
        <f>'[1](Rextwall)'!$C$4</f>
        <v>12.011429748744535</v>
      </c>
      <c r="D6" s="16">
        <v>3</v>
      </c>
    </row>
    <row r="7" spans="1:4" x14ac:dyDescent="0.25">
      <c r="A7" s="16" t="s">
        <v>30</v>
      </c>
      <c r="C7" s="99"/>
    </row>
    <row r="8" spans="1:4" x14ac:dyDescent="0.25">
      <c r="A8" s="90" t="s">
        <v>386</v>
      </c>
      <c r="B8" s="90"/>
    </row>
    <row r="9" spans="1:4" x14ac:dyDescent="0.25">
      <c r="A9" s="16" t="s">
        <v>358</v>
      </c>
      <c r="B9" s="16" t="s">
        <v>714</v>
      </c>
      <c r="C9" s="129">
        <f>1/0.201</f>
        <v>4.9751243781094523</v>
      </c>
      <c r="D9" s="16">
        <v>4</v>
      </c>
    </row>
    <row r="10" spans="1:4" x14ac:dyDescent="0.25">
      <c r="A10" s="16" t="s">
        <v>359</v>
      </c>
      <c r="B10" s="16" t="s">
        <v>715</v>
      </c>
      <c r="C10" s="16">
        <f>'[1](Rextwall)'!$C$5</f>
        <v>15.903147543742341</v>
      </c>
      <c r="D10" s="16">
        <v>5</v>
      </c>
    </row>
    <row r="11" spans="1:4" x14ac:dyDescent="0.25">
      <c r="A11" s="16" t="s">
        <v>360</v>
      </c>
      <c r="C11" s="99"/>
    </row>
    <row r="12" spans="1:4" x14ac:dyDescent="0.25">
      <c r="A12" s="16" t="s">
        <v>361</v>
      </c>
      <c r="B12" s="16" t="s">
        <v>716</v>
      </c>
      <c r="C12" s="16">
        <f>'[1](Rextwall)'!$C$7</f>
        <v>16.677775093940042</v>
      </c>
      <c r="D12" s="16">
        <v>6</v>
      </c>
    </row>
    <row r="13" spans="1:4" x14ac:dyDescent="0.25">
      <c r="A13" s="16" t="s">
        <v>362</v>
      </c>
      <c r="C13" s="99"/>
    </row>
    <row r="14" spans="1:4" x14ac:dyDescent="0.25">
      <c r="A14" s="90" t="s">
        <v>387</v>
      </c>
      <c r="B14" s="90"/>
    </row>
    <row r="15" spans="1:4" x14ac:dyDescent="0.25">
      <c r="A15" s="16" t="s">
        <v>363</v>
      </c>
      <c r="C15" s="107">
        <f>'[1](Rextwall)'!$G$122</f>
        <v>4.3139792048019281</v>
      </c>
    </row>
    <row r="16" spans="1:4" x14ac:dyDescent="0.25">
      <c r="A16" s="16" t="s">
        <v>364</v>
      </c>
      <c r="C16" s="99"/>
    </row>
    <row r="17" spans="1:4" x14ac:dyDescent="0.25">
      <c r="A17" s="16" t="s">
        <v>365</v>
      </c>
      <c r="B17" s="16" t="s">
        <v>717</v>
      </c>
      <c r="C17" s="16">
        <f>'[1](Rextwall)'!$C$6</f>
        <v>18.071000979101914</v>
      </c>
      <c r="D17" s="16">
        <v>7</v>
      </c>
    </row>
    <row r="18" spans="1:4" x14ac:dyDescent="0.25">
      <c r="A18" s="16" t="s">
        <v>366</v>
      </c>
      <c r="C18" s="99"/>
    </row>
    <row r="19" spans="1:4" x14ac:dyDescent="0.25">
      <c r="A19" s="16" t="s">
        <v>367</v>
      </c>
      <c r="B19" s="16" t="s">
        <v>718</v>
      </c>
      <c r="C19" s="16">
        <f>'[1](Rextwall)'!$C$8</f>
        <v>19.161088828072906</v>
      </c>
      <c r="D19" s="16">
        <v>8</v>
      </c>
    </row>
  </sheetData>
  <mergeCells count="1">
    <mergeCell ref="A1:B1"/>
  </mergeCells>
  <phoneticPr fontId="24"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5" t="s">
        <v>702</v>
      </c>
      <c r="B1" s="165"/>
      <c r="C1" s="165" t="s">
        <v>647</v>
      </c>
      <c r="D1" s="165"/>
    </row>
    <row r="2" spans="1:4" s="16" customFormat="1" x14ac:dyDescent="0.25">
      <c r="A2" s="113" t="s">
        <v>703</v>
      </c>
      <c r="B2" s="111" t="s">
        <v>704</v>
      </c>
      <c r="C2" s="92" t="s">
        <v>547</v>
      </c>
      <c r="D2" s="92" t="s">
        <v>705</v>
      </c>
    </row>
    <row r="3" spans="1:4" x14ac:dyDescent="0.25">
      <c r="A3" t="s">
        <v>368</v>
      </c>
      <c r="B3" s="16" t="s">
        <v>706</v>
      </c>
      <c r="C3" s="93">
        <f>1/0.505</f>
        <v>1.9801980198019802</v>
      </c>
      <c r="D3">
        <v>1</v>
      </c>
    </row>
    <row r="4" spans="1:4" x14ac:dyDescent="0.25">
      <c r="A4" t="s">
        <v>31</v>
      </c>
      <c r="B4" s="16" t="s">
        <v>707</v>
      </c>
      <c r="C4">
        <f>'[1](Rceiling)'!$C$5</f>
        <v>26.238831903416528</v>
      </c>
      <c r="D4" s="16">
        <v>2</v>
      </c>
    </row>
    <row r="5" spans="1:4" x14ac:dyDescent="0.25">
      <c r="A5" t="s">
        <v>369</v>
      </c>
      <c r="B5" s="16" t="s">
        <v>708</v>
      </c>
      <c r="C5">
        <f>'[1](Rceiling)'!$C$6</f>
        <v>30.39221449459281</v>
      </c>
      <c r="D5" s="16">
        <v>3</v>
      </c>
    </row>
    <row r="6" spans="1:4" x14ac:dyDescent="0.25">
      <c r="A6" t="s">
        <v>370</v>
      </c>
      <c r="B6" s="16" t="s">
        <v>709</v>
      </c>
      <c r="C6" s="93">
        <f>1/0.026</f>
        <v>38.46153846153846</v>
      </c>
      <c r="D6" s="16">
        <v>4</v>
      </c>
    </row>
    <row r="7" spans="1:4" x14ac:dyDescent="0.25">
      <c r="A7" t="s">
        <v>371</v>
      </c>
      <c r="B7" s="16" t="s">
        <v>710</v>
      </c>
      <c r="C7">
        <f>'[1](Rceiling)'!$C$8</f>
        <v>37.593412105508456</v>
      </c>
      <c r="D7" s="16">
        <v>5</v>
      </c>
    </row>
  </sheetData>
  <mergeCells count="2">
    <mergeCell ref="A1:B1"/>
    <mergeCell ref="C1:D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5" t="s">
        <v>702</v>
      </c>
      <c r="B1" s="165"/>
      <c r="C1" s="167" t="s">
        <v>647</v>
      </c>
      <c r="D1" s="167"/>
      <c r="E1" s="167"/>
      <c r="F1" s="167"/>
      <c r="G1" s="167"/>
      <c r="H1" s="167"/>
      <c r="I1" s="167"/>
      <c r="J1" s="167"/>
      <c r="K1" s="167"/>
      <c r="L1" s="167"/>
      <c r="M1" s="167"/>
      <c r="N1" s="167"/>
      <c r="O1" s="167"/>
      <c r="P1" s="167"/>
      <c r="Q1" s="167"/>
      <c r="R1" s="167"/>
      <c r="S1" s="167"/>
      <c r="T1" s="167"/>
      <c r="U1" s="167"/>
      <c r="V1" s="167"/>
      <c r="W1" s="167"/>
      <c r="X1" s="167"/>
      <c r="Y1" s="167"/>
      <c r="Z1" s="167"/>
      <c r="AA1" s="167"/>
      <c r="AB1" s="167"/>
      <c r="AC1" s="167"/>
      <c r="AD1" s="167"/>
      <c r="AE1" s="167"/>
      <c r="AF1" s="167"/>
      <c r="AG1" s="167"/>
      <c r="AH1" s="167"/>
    </row>
    <row r="2" spans="1:35" s="16" customFormat="1" x14ac:dyDescent="0.25">
      <c r="A2" s="113" t="s">
        <v>703</v>
      </c>
      <c r="B2" s="111" t="s">
        <v>704</v>
      </c>
      <c r="C2" s="92" t="s">
        <v>558</v>
      </c>
      <c r="D2" s="92" t="s">
        <v>559</v>
      </c>
      <c r="E2" s="92" t="s">
        <v>560</v>
      </c>
      <c r="F2" s="92" t="s">
        <v>561</v>
      </c>
      <c r="G2" s="92" t="s">
        <v>562</v>
      </c>
      <c r="H2" s="92" t="s">
        <v>563</v>
      </c>
      <c r="I2" s="92" t="s">
        <v>564</v>
      </c>
      <c r="J2" s="92" t="s">
        <v>565</v>
      </c>
      <c r="K2" s="92" t="s">
        <v>566</v>
      </c>
      <c r="L2" s="92" t="s">
        <v>568</v>
      </c>
      <c r="M2" s="92" t="s">
        <v>569</v>
      </c>
      <c r="N2" s="92" t="s">
        <v>570</v>
      </c>
      <c r="O2" s="92" t="s">
        <v>571</v>
      </c>
      <c r="P2" s="92" t="s">
        <v>572</v>
      </c>
      <c r="Q2" s="92" t="s">
        <v>573</v>
      </c>
      <c r="R2" s="92" t="s">
        <v>580</v>
      </c>
      <c r="S2" s="92" t="s">
        <v>581</v>
      </c>
      <c r="T2" s="92" t="s">
        <v>532</v>
      </c>
      <c r="U2" s="101" t="s">
        <v>534</v>
      </c>
      <c r="V2" s="101" t="s">
        <v>535</v>
      </c>
      <c r="W2" s="101" t="s">
        <v>536</v>
      </c>
      <c r="X2" s="101" t="s">
        <v>538</v>
      </c>
      <c r="Y2" s="101" t="s">
        <v>539</v>
      </c>
      <c r="Z2" s="92" t="s">
        <v>540</v>
      </c>
      <c r="AA2" s="92" t="s">
        <v>541</v>
      </c>
      <c r="AB2" s="92" t="s">
        <v>542</v>
      </c>
      <c r="AC2" s="92" t="s">
        <v>543</v>
      </c>
      <c r="AD2" s="92" t="s">
        <v>544</v>
      </c>
      <c r="AE2" s="101" t="s">
        <v>549</v>
      </c>
      <c r="AF2" s="101" t="s">
        <v>550</v>
      </c>
      <c r="AG2" s="101" t="s">
        <v>551</v>
      </c>
      <c r="AH2" s="101" t="s">
        <v>552</v>
      </c>
      <c r="AI2" s="92" t="s">
        <v>705</v>
      </c>
    </row>
    <row r="3" spans="1:35" x14ac:dyDescent="0.25">
      <c r="A3" s="90" t="s">
        <v>388</v>
      </c>
      <c r="B3" s="90"/>
    </row>
    <row r="4" spans="1:35" x14ac:dyDescent="0.25">
      <c r="A4" s="16" t="s">
        <v>389</v>
      </c>
      <c r="B4" s="16" t="s">
        <v>719</v>
      </c>
      <c r="C4">
        <v>1</v>
      </c>
      <c r="D4" s="94">
        <v>1188.55</v>
      </c>
      <c r="E4" s="94">
        <f>SQRT(D4)*4</f>
        <v>137.90141406091527</v>
      </c>
      <c r="F4" s="95">
        <f>'[1](Rfloor)'!$C$2</f>
        <v>3.7938292063643679</v>
      </c>
      <c r="G4">
        <v>0</v>
      </c>
      <c r="H4">
        <v>0</v>
      </c>
      <c r="I4" t="s">
        <v>635</v>
      </c>
      <c r="J4">
        <v>0</v>
      </c>
      <c r="K4">
        <v>0</v>
      </c>
      <c r="L4">
        <v>1</v>
      </c>
      <c r="M4">
        <v>1.75</v>
      </c>
      <c r="N4" s="16">
        <v>2</v>
      </c>
      <c r="O4">
        <v>0.65</v>
      </c>
      <c r="P4" s="16">
        <v>2000</v>
      </c>
      <c r="Q4" s="16">
        <v>17</v>
      </c>
      <c r="R4" s="16">
        <v>4.5</v>
      </c>
      <c r="S4" s="16">
        <v>4.5</v>
      </c>
      <c r="T4" s="100" t="s">
        <v>631</v>
      </c>
      <c r="U4" s="109">
        <v>360</v>
      </c>
      <c r="V4" s="100">
        <v>6</v>
      </c>
      <c r="W4" t="s">
        <v>634</v>
      </c>
      <c r="X4" s="109">
        <v>170</v>
      </c>
      <c r="Y4" s="16">
        <v>6</v>
      </c>
      <c r="Z4" s="100">
        <v>2377</v>
      </c>
      <c r="AA4" s="16">
        <v>17050.560000000001</v>
      </c>
      <c r="AB4">
        <v>0</v>
      </c>
      <c r="AC4">
        <v>0</v>
      </c>
      <c r="AD4" s="100">
        <v>2369</v>
      </c>
      <c r="AE4" s="100">
        <v>88.5</v>
      </c>
      <c r="AF4" s="100">
        <v>88.5</v>
      </c>
      <c r="AG4" s="100">
        <v>88.5</v>
      </c>
      <c r="AH4" s="100">
        <v>88.5</v>
      </c>
      <c r="AI4" s="100">
        <v>1</v>
      </c>
    </row>
    <row r="5" spans="1:35" x14ac:dyDescent="0.25">
      <c r="A5" s="16" t="s">
        <v>390</v>
      </c>
      <c r="B5" s="16" t="s">
        <v>720</v>
      </c>
      <c r="C5" s="16">
        <v>1</v>
      </c>
      <c r="D5" s="94">
        <v>1188.55</v>
      </c>
      <c r="E5" s="94">
        <f t="shared" ref="E5:E27" si="0">SQRT(D5)*4</f>
        <v>137.90141406091527</v>
      </c>
      <c r="F5" s="96">
        <f>0.8297*13+4.2236</f>
        <v>15.009699999999999</v>
      </c>
      <c r="G5" s="16">
        <v>0</v>
      </c>
      <c r="H5" s="16">
        <v>0</v>
      </c>
      <c r="I5" s="16" t="s">
        <v>635</v>
      </c>
      <c r="J5" s="16">
        <v>0</v>
      </c>
      <c r="K5" s="16">
        <v>0</v>
      </c>
      <c r="L5" s="16">
        <v>1</v>
      </c>
      <c r="M5" s="16">
        <v>1.75</v>
      </c>
      <c r="N5" s="16">
        <v>2</v>
      </c>
      <c r="O5" s="16">
        <v>0.65</v>
      </c>
      <c r="P5" s="16">
        <v>2000</v>
      </c>
      <c r="Q5" s="16">
        <v>17</v>
      </c>
      <c r="R5" s="16">
        <v>4.5</v>
      </c>
      <c r="S5" s="16">
        <v>4.5</v>
      </c>
      <c r="T5" s="100" t="s">
        <v>631</v>
      </c>
      <c r="U5" s="109">
        <v>360</v>
      </c>
      <c r="V5" s="100">
        <v>6</v>
      </c>
      <c r="W5" s="16" t="s">
        <v>634</v>
      </c>
      <c r="X5" s="109">
        <v>170</v>
      </c>
      <c r="Y5" s="16">
        <v>6</v>
      </c>
      <c r="Z5" s="100">
        <v>2377</v>
      </c>
      <c r="AA5" s="16">
        <v>17050.560000000001</v>
      </c>
      <c r="AB5" s="16">
        <v>0</v>
      </c>
      <c r="AC5" s="16">
        <v>0</v>
      </c>
      <c r="AD5" s="100">
        <v>2369</v>
      </c>
      <c r="AE5" s="100">
        <v>88.5</v>
      </c>
      <c r="AF5" s="100">
        <v>88.5</v>
      </c>
      <c r="AG5" s="100">
        <v>88.5</v>
      </c>
      <c r="AH5" s="100">
        <v>88.5</v>
      </c>
      <c r="AI5" s="100">
        <v>2</v>
      </c>
    </row>
    <row r="6" spans="1:35" x14ac:dyDescent="0.25">
      <c r="A6" s="16" t="s">
        <v>391</v>
      </c>
      <c r="B6" s="16" t="s">
        <v>721</v>
      </c>
      <c r="C6" s="16">
        <v>1</v>
      </c>
      <c r="D6" s="94">
        <v>1188.55</v>
      </c>
      <c r="E6" s="94">
        <f t="shared" si="0"/>
        <v>137.90141406091527</v>
      </c>
      <c r="F6" s="95">
        <f>'[1](Rfloor)'!$C$4</f>
        <v>19.830083004956272</v>
      </c>
      <c r="G6" s="16">
        <v>0</v>
      </c>
      <c r="H6" s="16">
        <v>0</v>
      </c>
      <c r="I6" s="16" t="s">
        <v>635</v>
      </c>
      <c r="J6" s="16">
        <v>0</v>
      </c>
      <c r="K6" s="16">
        <v>0</v>
      </c>
      <c r="L6" s="16">
        <v>1</v>
      </c>
      <c r="M6" s="16">
        <v>1.75</v>
      </c>
      <c r="N6" s="16">
        <v>2</v>
      </c>
      <c r="O6" s="16">
        <v>0.65</v>
      </c>
      <c r="P6" s="16">
        <v>2000</v>
      </c>
      <c r="Q6" s="16">
        <v>17</v>
      </c>
      <c r="R6" s="16">
        <v>4.5</v>
      </c>
      <c r="S6" s="16">
        <v>4.5</v>
      </c>
      <c r="T6" s="100" t="s">
        <v>631</v>
      </c>
      <c r="U6" s="109">
        <v>360</v>
      </c>
      <c r="V6" s="100">
        <v>6</v>
      </c>
      <c r="W6" s="16" t="s">
        <v>634</v>
      </c>
      <c r="X6" s="109">
        <v>170</v>
      </c>
      <c r="Y6" s="16">
        <v>6</v>
      </c>
      <c r="Z6" s="100">
        <v>2377</v>
      </c>
      <c r="AA6" s="16">
        <v>17050.560000000001</v>
      </c>
      <c r="AB6" s="16">
        <v>0</v>
      </c>
      <c r="AC6" s="16">
        <v>0</v>
      </c>
      <c r="AD6" s="100">
        <v>2369</v>
      </c>
      <c r="AE6" s="100">
        <v>88.5</v>
      </c>
      <c r="AF6" s="100">
        <v>88.5</v>
      </c>
      <c r="AG6" s="100">
        <v>88.5</v>
      </c>
      <c r="AH6" s="100">
        <v>88.5</v>
      </c>
      <c r="AI6" s="100">
        <v>3</v>
      </c>
    </row>
    <row r="7" spans="1:35" x14ac:dyDescent="0.25">
      <c r="A7" s="16" t="s">
        <v>392</v>
      </c>
      <c r="B7" s="16" t="s">
        <v>722</v>
      </c>
      <c r="C7" s="16">
        <v>1</v>
      </c>
      <c r="D7" s="94">
        <v>1188.55</v>
      </c>
      <c r="E7" s="94">
        <f t="shared" si="0"/>
        <v>137.90141406091527</v>
      </c>
      <c r="F7" s="96">
        <f>'[1](Rfloor)'!$C$6</f>
        <v>29.207719748939308</v>
      </c>
      <c r="G7" s="16">
        <v>0</v>
      </c>
      <c r="H7" s="16">
        <v>0</v>
      </c>
      <c r="I7" s="16" t="s">
        <v>635</v>
      </c>
      <c r="J7" s="16">
        <v>0</v>
      </c>
      <c r="K7" s="16">
        <v>0</v>
      </c>
      <c r="L7" s="16">
        <v>1</v>
      </c>
      <c r="M7" s="16">
        <v>1.75</v>
      </c>
      <c r="N7" s="16">
        <v>2</v>
      </c>
      <c r="O7" s="16">
        <v>0.65</v>
      </c>
      <c r="P7" s="16">
        <v>2000</v>
      </c>
      <c r="Q7" s="16">
        <v>17</v>
      </c>
      <c r="R7" s="16">
        <v>4.5</v>
      </c>
      <c r="S7" s="16">
        <v>4.5</v>
      </c>
      <c r="T7" s="100" t="s">
        <v>631</v>
      </c>
      <c r="U7" s="109">
        <v>360</v>
      </c>
      <c r="V7" s="100">
        <v>6</v>
      </c>
      <c r="W7" s="16" t="s">
        <v>634</v>
      </c>
      <c r="X7" s="109">
        <v>170</v>
      </c>
      <c r="Y7" s="16">
        <v>6</v>
      </c>
      <c r="Z7" s="100">
        <v>2377</v>
      </c>
      <c r="AA7" s="16">
        <v>17050.560000000001</v>
      </c>
      <c r="AB7" s="16">
        <v>0</v>
      </c>
      <c r="AC7" s="16">
        <v>0</v>
      </c>
      <c r="AD7" s="100">
        <v>2369</v>
      </c>
      <c r="AE7" s="100">
        <v>88.5</v>
      </c>
      <c r="AF7" s="100">
        <v>88.5</v>
      </c>
      <c r="AG7" s="100">
        <v>88.5</v>
      </c>
      <c r="AH7" s="100">
        <v>88.5</v>
      </c>
      <c r="AI7" s="100">
        <v>4</v>
      </c>
    </row>
    <row r="8" spans="1:35" x14ac:dyDescent="0.25">
      <c r="A8" s="16" t="s">
        <v>393</v>
      </c>
      <c r="B8" s="16" t="s">
        <v>723</v>
      </c>
      <c r="C8" s="16">
        <v>1</v>
      </c>
      <c r="D8" s="94">
        <v>1188.55</v>
      </c>
      <c r="E8" s="94">
        <f t="shared" si="0"/>
        <v>137.90141406091527</v>
      </c>
      <c r="F8" s="97">
        <f>'[1](Rfloor)'!$C$7</f>
        <v>35.64218248602414</v>
      </c>
      <c r="G8" s="16">
        <v>0</v>
      </c>
      <c r="H8" s="16">
        <v>0</v>
      </c>
      <c r="I8" s="16" t="s">
        <v>635</v>
      </c>
      <c r="J8" s="16">
        <v>0</v>
      </c>
      <c r="K8" s="16">
        <v>0</v>
      </c>
      <c r="L8" s="16">
        <v>1</v>
      </c>
      <c r="M8" s="16">
        <v>1.75</v>
      </c>
      <c r="N8" s="16">
        <v>2</v>
      </c>
      <c r="O8" s="16">
        <v>0.65</v>
      </c>
      <c r="P8" s="16">
        <v>2000</v>
      </c>
      <c r="Q8" s="16">
        <v>17</v>
      </c>
      <c r="R8" s="16">
        <v>4.5</v>
      </c>
      <c r="S8" s="16">
        <v>4.5</v>
      </c>
      <c r="T8" s="100" t="s">
        <v>631</v>
      </c>
      <c r="U8" s="109">
        <v>360</v>
      </c>
      <c r="V8" s="100">
        <v>6</v>
      </c>
      <c r="W8" s="16" t="s">
        <v>634</v>
      </c>
      <c r="X8" s="109">
        <v>170</v>
      </c>
      <c r="Y8" s="16">
        <v>6</v>
      </c>
      <c r="Z8" s="100">
        <v>2377</v>
      </c>
      <c r="AA8" s="16">
        <v>17050.560000000001</v>
      </c>
      <c r="AB8" s="16">
        <v>0</v>
      </c>
      <c r="AC8" s="16">
        <v>0</v>
      </c>
      <c r="AD8" s="100">
        <v>2369</v>
      </c>
      <c r="AE8" s="100">
        <v>88.5</v>
      </c>
      <c r="AF8" s="100">
        <v>88.5</v>
      </c>
      <c r="AG8" s="100">
        <v>88.5</v>
      </c>
      <c r="AH8" s="100">
        <v>88.5</v>
      </c>
      <c r="AI8" s="100">
        <v>5</v>
      </c>
    </row>
    <row r="9" spans="1:35" x14ac:dyDescent="0.25">
      <c r="A9" s="90" t="s">
        <v>394</v>
      </c>
      <c r="B9" s="90"/>
      <c r="D9" s="94"/>
      <c r="F9" s="98"/>
      <c r="J9" s="16"/>
      <c r="R9" s="16"/>
      <c r="S9" s="16"/>
      <c r="AE9" s="100"/>
    </row>
    <row r="10" spans="1:35" x14ac:dyDescent="0.25">
      <c r="A10" s="16" t="s">
        <v>395</v>
      </c>
      <c r="B10" s="16" t="s">
        <v>724</v>
      </c>
      <c r="C10">
        <v>2</v>
      </c>
      <c r="D10" s="94">
        <v>1188.55</v>
      </c>
      <c r="E10" s="94">
        <f t="shared" si="0"/>
        <v>137.90141406091527</v>
      </c>
      <c r="F10" s="98">
        <f>$F$4</f>
        <v>3.7938292063643679</v>
      </c>
      <c r="G10">
        <v>0</v>
      </c>
      <c r="H10" s="16">
        <v>0</v>
      </c>
      <c r="I10" t="s">
        <v>635</v>
      </c>
      <c r="J10">
        <v>0</v>
      </c>
      <c r="K10">
        <v>0</v>
      </c>
      <c r="L10">
        <v>0</v>
      </c>
      <c r="M10">
        <v>0</v>
      </c>
      <c r="N10">
        <v>0</v>
      </c>
      <c r="O10">
        <v>0</v>
      </c>
      <c r="P10">
        <v>2000</v>
      </c>
      <c r="Q10">
        <v>17</v>
      </c>
      <c r="R10" s="16">
        <v>4.5</v>
      </c>
      <c r="S10" s="16">
        <v>4.5</v>
      </c>
      <c r="T10" t="s">
        <v>634</v>
      </c>
      <c r="U10" s="109">
        <v>360</v>
      </c>
      <c r="V10" s="100">
        <v>6</v>
      </c>
      <c r="W10" t="s">
        <v>634</v>
      </c>
      <c r="X10" s="109">
        <v>170</v>
      </c>
      <c r="Y10" s="100">
        <v>6</v>
      </c>
      <c r="Z10" s="100">
        <v>2377</v>
      </c>
      <c r="AA10" s="100">
        <v>33933.199999999997</v>
      </c>
      <c r="AB10" s="16">
        <v>0</v>
      </c>
      <c r="AC10" s="16">
        <v>0</v>
      </c>
      <c r="AD10" s="100">
        <v>2369</v>
      </c>
      <c r="AE10" s="100">
        <v>88.5</v>
      </c>
      <c r="AF10" s="100">
        <v>88.5</v>
      </c>
      <c r="AG10" s="100">
        <v>88.5</v>
      </c>
      <c r="AH10" s="100">
        <v>88.5</v>
      </c>
      <c r="AI10" s="100">
        <f>AI8+1</f>
        <v>6</v>
      </c>
    </row>
    <row r="11" spans="1:35" x14ac:dyDescent="0.25">
      <c r="A11" s="16" t="s">
        <v>396</v>
      </c>
      <c r="B11" s="16" t="s">
        <v>725</v>
      </c>
      <c r="C11" s="16">
        <v>2</v>
      </c>
      <c r="D11" s="94">
        <v>1188.55</v>
      </c>
      <c r="E11" s="94">
        <f t="shared" si="0"/>
        <v>137.90141406091527</v>
      </c>
      <c r="F11" s="98">
        <f t="shared" ref="F11:F16" si="1">$F$4</f>
        <v>3.7938292063643679</v>
      </c>
      <c r="G11">
        <v>0</v>
      </c>
      <c r="H11" s="16">
        <v>0</v>
      </c>
      <c r="I11" t="s">
        <v>648</v>
      </c>
      <c r="J11">
        <f>CONVERT(0.6,"m","ft")</f>
        <v>1.9685039370078741</v>
      </c>
      <c r="K11">
        <v>5</v>
      </c>
      <c r="L11">
        <v>0</v>
      </c>
      <c r="M11" s="16">
        <v>0</v>
      </c>
      <c r="N11">
        <v>0</v>
      </c>
      <c r="O11" s="16">
        <v>0</v>
      </c>
      <c r="P11" s="16">
        <v>2000</v>
      </c>
      <c r="Q11">
        <v>17</v>
      </c>
      <c r="R11" s="16">
        <v>4.5</v>
      </c>
      <c r="S11" s="16">
        <v>4.5</v>
      </c>
      <c r="T11" s="16" t="s">
        <v>634</v>
      </c>
      <c r="U11" s="109">
        <v>360</v>
      </c>
      <c r="V11" s="100">
        <v>6</v>
      </c>
      <c r="W11" s="16" t="s">
        <v>634</v>
      </c>
      <c r="X11" s="109">
        <v>170</v>
      </c>
      <c r="Y11" s="100">
        <v>6</v>
      </c>
      <c r="Z11" s="100">
        <v>2377</v>
      </c>
      <c r="AA11" s="100">
        <v>33933.199999999997</v>
      </c>
      <c r="AB11" s="16">
        <v>0</v>
      </c>
      <c r="AC11" s="16">
        <v>0</v>
      </c>
      <c r="AD11" s="100">
        <v>2369</v>
      </c>
      <c r="AE11" s="100">
        <v>88.5</v>
      </c>
      <c r="AF11" s="100">
        <v>88.5</v>
      </c>
      <c r="AG11" s="100">
        <v>88.5</v>
      </c>
      <c r="AH11" s="100">
        <v>88.5</v>
      </c>
      <c r="AI11" s="100">
        <v>7</v>
      </c>
    </row>
    <row r="12" spans="1:35" x14ac:dyDescent="0.25">
      <c r="A12" s="16" t="s">
        <v>397</v>
      </c>
      <c r="C12" s="166" t="s">
        <v>649</v>
      </c>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row>
    <row r="13" spans="1:35" x14ac:dyDescent="0.25">
      <c r="A13" s="16" t="s">
        <v>398</v>
      </c>
      <c r="B13" s="16" t="s">
        <v>726</v>
      </c>
      <c r="C13" s="16">
        <v>2</v>
      </c>
      <c r="D13" s="94">
        <v>1188.55</v>
      </c>
      <c r="E13" s="94">
        <f t="shared" si="0"/>
        <v>137.90141406091527</v>
      </c>
      <c r="F13" s="98">
        <f t="shared" si="1"/>
        <v>3.7938292063643679</v>
      </c>
      <c r="G13">
        <v>5</v>
      </c>
      <c r="H13" s="16">
        <v>0</v>
      </c>
      <c r="I13" t="s">
        <v>638</v>
      </c>
      <c r="J13">
        <f>CONVERT(0.25,"m","ft")</f>
        <v>0.82020997375328086</v>
      </c>
      <c r="K13">
        <v>5</v>
      </c>
      <c r="L13">
        <v>0</v>
      </c>
      <c r="M13" s="16">
        <v>0</v>
      </c>
      <c r="N13">
        <v>0</v>
      </c>
      <c r="O13" s="16">
        <v>0</v>
      </c>
      <c r="P13" s="16">
        <v>2000</v>
      </c>
      <c r="Q13">
        <v>17</v>
      </c>
      <c r="R13" s="16">
        <v>4.5</v>
      </c>
      <c r="S13" s="16">
        <v>4.5</v>
      </c>
      <c r="T13" s="16" t="s">
        <v>634</v>
      </c>
      <c r="U13" s="109">
        <v>360</v>
      </c>
      <c r="V13" s="100">
        <v>6</v>
      </c>
      <c r="W13" s="16" t="s">
        <v>634</v>
      </c>
      <c r="X13" s="109">
        <v>170</v>
      </c>
      <c r="Y13" s="100">
        <v>6</v>
      </c>
      <c r="Z13" s="100">
        <v>2377</v>
      </c>
      <c r="AA13" s="100">
        <v>33933.199999999997</v>
      </c>
      <c r="AB13" s="16">
        <v>0</v>
      </c>
      <c r="AC13" s="16">
        <v>0</v>
      </c>
      <c r="AD13" s="100">
        <v>2369</v>
      </c>
      <c r="AE13" s="100">
        <v>88.5</v>
      </c>
      <c r="AF13" s="100">
        <v>88.5</v>
      </c>
      <c r="AG13" s="100">
        <v>88.5</v>
      </c>
      <c r="AH13" s="100">
        <v>88.5</v>
      </c>
      <c r="AI13" s="100">
        <v>8</v>
      </c>
    </row>
    <row r="14" spans="1:35" x14ac:dyDescent="0.25">
      <c r="A14" s="16" t="s">
        <v>399</v>
      </c>
      <c r="B14" s="16" t="s">
        <v>727</v>
      </c>
      <c r="C14" s="16">
        <v>2</v>
      </c>
      <c r="D14" s="94">
        <v>1188.55</v>
      </c>
      <c r="E14" s="94">
        <f t="shared" si="0"/>
        <v>137.90141406091527</v>
      </c>
      <c r="F14" s="98">
        <f t="shared" si="1"/>
        <v>3.7938292063643679</v>
      </c>
      <c r="G14">
        <v>0</v>
      </c>
      <c r="H14" s="16">
        <v>0</v>
      </c>
      <c r="I14" t="s">
        <v>648</v>
      </c>
      <c r="J14" s="16">
        <f>CONVERT(0.6,"m","ft")</f>
        <v>1.9685039370078741</v>
      </c>
      <c r="K14">
        <v>10</v>
      </c>
      <c r="L14">
        <v>0</v>
      </c>
      <c r="M14" s="16">
        <v>0</v>
      </c>
      <c r="N14">
        <v>0</v>
      </c>
      <c r="O14" s="16">
        <v>0</v>
      </c>
      <c r="P14" s="16">
        <v>2000</v>
      </c>
      <c r="Q14">
        <v>17</v>
      </c>
      <c r="R14" s="16">
        <v>4.5</v>
      </c>
      <c r="S14" s="16">
        <v>4.5</v>
      </c>
      <c r="T14" s="16" t="s">
        <v>634</v>
      </c>
      <c r="U14" s="109">
        <v>360</v>
      </c>
      <c r="V14" s="100">
        <v>6</v>
      </c>
      <c r="W14" s="16" t="s">
        <v>634</v>
      </c>
      <c r="X14" s="109">
        <v>170</v>
      </c>
      <c r="Y14" s="100">
        <v>6</v>
      </c>
      <c r="Z14" s="100">
        <v>2377</v>
      </c>
      <c r="AA14" s="100">
        <v>33933.199999999997</v>
      </c>
      <c r="AB14" s="16">
        <v>0</v>
      </c>
      <c r="AC14" s="16">
        <v>0</v>
      </c>
      <c r="AD14" s="100">
        <v>2369</v>
      </c>
      <c r="AE14" s="100">
        <v>88.5</v>
      </c>
      <c r="AF14" s="100">
        <v>88.5</v>
      </c>
      <c r="AG14" s="100">
        <v>88.5</v>
      </c>
      <c r="AH14" s="100">
        <v>88.5</v>
      </c>
      <c r="AI14" s="100">
        <v>9</v>
      </c>
    </row>
    <row r="15" spans="1:35" x14ac:dyDescent="0.25">
      <c r="A15" s="16" t="s">
        <v>400</v>
      </c>
      <c r="C15" s="166" t="s">
        <v>649</v>
      </c>
      <c r="D15" s="166"/>
      <c r="E15" s="166"/>
      <c r="F15" s="166"/>
      <c r="G15" s="166"/>
      <c r="H15" s="16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row>
    <row r="16" spans="1:35" x14ac:dyDescent="0.25">
      <c r="A16" s="16" t="s">
        <v>401</v>
      </c>
      <c r="B16" s="16" t="s">
        <v>728</v>
      </c>
      <c r="C16" s="16">
        <v>2</v>
      </c>
      <c r="D16" s="94">
        <v>1188.55</v>
      </c>
      <c r="E16" s="94">
        <f t="shared" si="0"/>
        <v>137.90141406091527</v>
      </c>
      <c r="F16" s="98">
        <f t="shared" si="1"/>
        <v>3.7938292063643679</v>
      </c>
      <c r="G16">
        <v>10</v>
      </c>
      <c r="H16" s="16">
        <v>0</v>
      </c>
      <c r="I16" t="s">
        <v>638</v>
      </c>
      <c r="J16" s="16">
        <f>CONVERT(0.25,"m","ft")</f>
        <v>0.82020997375328086</v>
      </c>
      <c r="K16">
        <v>5</v>
      </c>
      <c r="L16">
        <v>0</v>
      </c>
      <c r="M16" s="16">
        <v>0</v>
      </c>
      <c r="N16">
        <v>0</v>
      </c>
      <c r="O16" s="16">
        <v>0</v>
      </c>
      <c r="P16" s="16">
        <v>2000</v>
      </c>
      <c r="Q16">
        <v>17</v>
      </c>
      <c r="R16" s="16">
        <v>4.5</v>
      </c>
      <c r="S16" s="16">
        <v>4.5</v>
      </c>
      <c r="T16" s="16" t="s">
        <v>634</v>
      </c>
      <c r="U16" s="109">
        <v>360</v>
      </c>
      <c r="V16" s="100">
        <v>6</v>
      </c>
      <c r="W16" s="16" t="s">
        <v>634</v>
      </c>
      <c r="X16" s="109">
        <v>170</v>
      </c>
      <c r="Y16" s="100">
        <v>6</v>
      </c>
      <c r="Z16" s="100">
        <v>2377</v>
      </c>
      <c r="AA16" s="100">
        <v>33933.199999999997</v>
      </c>
      <c r="AB16" s="16">
        <v>0</v>
      </c>
      <c r="AC16" s="16">
        <v>0</v>
      </c>
      <c r="AD16" s="100">
        <v>2369</v>
      </c>
      <c r="AE16" s="100">
        <v>88.5</v>
      </c>
      <c r="AF16" s="100">
        <v>88.5</v>
      </c>
      <c r="AG16" s="100">
        <v>88.5</v>
      </c>
      <c r="AH16" s="100">
        <v>88.5</v>
      </c>
      <c r="AI16" s="100">
        <v>10</v>
      </c>
    </row>
    <row r="17" spans="1:35" x14ac:dyDescent="0.25">
      <c r="A17" s="90" t="s">
        <v>402</v>
      </c>
      <c r="B17" s="90"/>
      <c r="D17" s="94"/>
      <c r="E17" s="94"/>
      <c r="F17" s="98"/>
      <c r="R17" s="16"/>
      <c r="S17" s="16"/>
      <c r="AE17" s="100"/>
    </row>
    <row r="18" spans="1:35" x14ac:dyDescent="0.25">
      <c r="A18" s="16" t="s">
        <v>403</v>
      </c>
      <c r="B18" s="16" t="s">
        <v>729</v>
      </c>
      <c r="C18">
        <v>4</v>
      </c>
      <c r="D18" s="94">
        <v>1188.55</v>
      </c>
      <c r="E18" s="94">
        <f t="shared" si="0"/>
        <v>137.90141406091527</v>
      </c>
      <c r="F18" s="98">
        <f>$F$4</f>
        <v>3.7938292063643679</v>
      </c>
      <c r="G18">
        <v>0</v>
      </c>
      <c r="H18" s="16">
        <v>0</v>
      </c>
      <c r="I18" s="16" t="s">
        <v>635</v>
      </c>
      <c r="J18">
        <v>0</v>
      </c>
      <c r="K18">
        <v>0</v>
      </c>
      <c r="L18">
        <v>0.5</v>
      </c>
      <c r="M18" s="16">
        <v>1.75</v>
      </c>
      <c r="N18">
        <v>6.5</v>
      </c>
      <c r="O18" s="16">
        <v>0.65</v>
      </c>
      <c r="P18" s="16">
        <v>2000</v>
      </c>
      <c r="Q18" s="16">
        <v>17</v>
      </c>
      <c r="R18" s="16">
        <v>4.5</v>
      </c>
      <c r="S18" s="16">
        <v>4.5</v>
      </c>
      <c r="T18" t="s">
        <v>639</v>
      </c>
      <c r="U18" s="100">
        <v>0</v>
      </c>
      <c r="V18" s="100">
        <v>6</v>
      </c>
      <c r="W18" s="16" t="s">
        <v>634</v>
      </c>
      <c r="X18" s="109">
        <v>170</v>
      </c>
      <c r="Y18" s="100">
        <v>6</v>
      </c>
      <c r="Z18" s="100">
        <v>3565.64</v>
      </c>
      <c r="AA18" s="16">
        <v>17050.560000000001</v>
      </c>
      <c r="AB18" s="16">
        <v>0</v>
      </c>
      <c r="AC18" s="16">
        <v>0</v>
      </c>
      <c r="AD18" s="100">
        <v>2508</v>
      </c>
      <c r="AE18" s="100">
        <v>71.75</v>
      </c>
      <c r="AF18" s="100">
        <v>71.75</v>
      </c>
      <c r="AG18" s="100">
        <v>71.75</v>
      </c>
      <c r="AH18" s="100">
        <v>71.75</v>
      </c>
      <c r="AI18" s="100">
        <v>11</v>
      </c>
    </row>
    <row r="19" spans="1:35" x14ac:dyDescent="0.25">
      <c r="A19" s="16" t="s">
        <v>404</v>
      </c>
      <c r="B19" s="16" t="s">
        <v>730</v>
      </c>
      <c r="C19" s="16">
        <v>4</v>
      </c>
      <c r="D19" s="94">
        <v>1188.55</v>
      </c>
      <c r="E19" s="94">
        <f t="shared" si="0"/>
        <v>137.90141406091527</v>
      </c>
      <c r="F19" s="98">
        <f t="shared" ref="F19:F21" si="2">$F$4</f>
        <v>3.7938292063643679</v>
      </c>
      <c r="G19" s="16">
        <v>0</v>
      </c>
      <c r="H19" s="16">
        <v>0</v>
      </c>
      <c r="I19" s="16" t="s">
        <v>635</v>
      </c>
      <c r="J19" s="16">
        <v>0</v>
      </c>
      <c r="K19" s="16">
        <v>0</v>
      </c>
      <c r="L19" s="16">
        <v>0.5</v>
      </c>
      <c r="M19" s="16">
        <v>5</v>
      </c>
      <c r="N19" s="16">
        <v>6.5</v>
      </c>
      <c r="O19" s="16">
        <v>5</v>
      </c>
      <c r="P19" s="16">
        <v>2000</v>
      </c>
      <c r="Q19" s="16">
        <v>17</v>
      </c>
      <c r="R19" s="16">
        <v>4.5</v>
      </c>
      <c r="S19" s="16">
        <v>4.5</v>
      </c>
      <c r="T19" s="16" t="s">
        <v>639</v>
      </c>
      <c r="U19" s="100">
        <v>0</v>
      </c>
      <c r="V19" s="100">
        <v>6</v>
      </c>
      <c r="W19" s="16" t="s">
        <v>634</v>
      </c>
      <c r="X19" s="109">
        <v>170</v>
      </c>
      <c r="Y19" s="100">
        <v>6</v>
      </c>
      <c r="Z19" s="100">
        <v>3565.64</v>
      </c>
      <c r="AA19" s="16">
        <v>17050.560000000001</v>
      </c>
      <c r="AB19" s="16">
        <v>0</v>
      </c>
      <c r="AC19" s="16">
        <v>0</v>
      </c>
      <c r="AD19" s="100">
        <v>2508</v>
      </c>
      <c r="AE19" s="100">
        <v>71.75</v>
      </c>
      <c r="AF19" s="100">
        <v>71.75</v>
      </c>
      <c r="AG19" s="100">
        <v>71.75</v>
      </c>
      <c r="AH19" s="100">
        <v>71.75</v>
      </c>
      <c r="AI19">
        <f>AI18+1</f>
        <v>12</v>
      </c>
    </row>
    <row r="20" spans="1:35" x14ac:dyDescent="0.25">
      <c r="A20" s="16" t="s">
        <v>405</v>
      </c>
      <c r="B20" s="16" t="s">
        <v>731</v>
      </c>
      <c r="C20" s="16">
        <v>4</v>
      </c>
      <c r="D20" s="94">
        <v>1188.55</v>
      </c>
      <c r="E20" s="94">
        <f t="shared" si="0"/>
        <v>137.90141406091527</v>
      </c>
      <c r="F20" s="98">
        <f t="shared" si="2"/>
        <v>3.7938292063643679</v>
      </c>
      <c r="G20" s="16">
        <v>0</v>
      </c>
      <c r="H20" s="16">
        <v>0</v>
      </c>
      <c r="I20" s="16" t="s">
        <v>635</v>
      </c>
      <c r="J20" s="16">
        <v>0</v>
      </c>
      <c r="K20" s="16">
        <v>0</v>
      </c>
      <c r="L20" s="16">
        <v>0.5</v>
      </c>
      <c r="M20" s="16">
        <v>10</v>
      </c>
      <c r="N20" s="16">
        <v>6.5</v>
      </c>
      <c r="O20" s="16">
        <v>10</v>
      </c>
      <c r="P20" s="16">
        <v>2000</v>
      </c>
      <c r="Q20" s="16">
        <v>17</v>
      </c>
      <c r="R20" s="16">
        <v>4.5</v>
      </c>
      <c r="S20" s="16">
        <v>4.5</v>
      </c>
      <c r="T20" s="16" t="s">
        <v>639</v>
      </c>
      <c r="U20" s="100">
        <v>0</v>
      </c>
      <c r="V20" s="100">
        <v>6</v>
      </c>
      <c r="W20" s="16" t="s">
        <v>634</v>
      </c>
      <c r="X20" s="109">
        <v>170</v>
      </c>
      <c r="Y20" s="100">
        <v>6</v>
      </c>
      <c r="Z20" s="100">
        <v>3565.64</v>
      </c>
      <c r="AA20" s="16">
        <v>17050.560000000001</v>
      </c>
      <c r="AB20" s="16">
        <v>0</v>
      </c>
      <c r="AC20" s="16">
        <v>0</v>
      </c>
      <c r="AD20" s="100">
        <v>2508</v>
      </c>
      <c r="AE20" s="100">
        <v>71.75</v>
      </c>
      <c r="AF20" s="100">
        <v>71.75</v>
      </c>
      <c r="AG20" s="100">
        <v>71.75</v>
      </c>
      <c r="AH20" s="100">
        <v>71.75</v>
      </c>
      <c r="AI20" s="16">
        <f t="shared" ref="AI20:AI21" si="3">AI19+1</f>
        <v>13</v>
      </c>
    </row>
    <row r="21" spans="1:35" x14ac:dyDescent="0.25">
      <c r="A21" s="16" t="s">
        <v>406</v>
      </c>
      <c r="B21" s="16" t="s">
        <v>732</v>
      </c>
      <c r="C21" s="16">
        <v>4</v>
      </c>
      <c r="D21" s="94">
        <v>1188.55</v>
      </c>
      <c r="E21" s="94">
        <f t="shared" si="0"/>
        <v>137.90141406091527</v>
      </c>
      <c r="F21" s="98">
        <f t="shared" si="2"/>
        <v>3.7938292063643679</v>
      </c>
      <c r="G21" s="16">
        <v>0</v>
      </c>
      <c r="H21" s="16">
        <v>0</v>
      </c>
      <c r="I21" s="16" t="s">
        <v>635</v>
      </c>
      <c r="J21" s="16">
        <v>0</v>
      </c>
      <c r="K21" s="16">
        <v>0</v>
      </c>
      <c r="L21" s="16">
        <v>0.5</v>
      </c>
      <c r="M21" s="16">
        <v>15</v>
      </c>
      <c r="N21" s="16">
        <v>6.5</v>
      </c>
      <c r="O21" s="16">
        <v>15</v>
      </c>
      <c r="P21" s="16">
        <v>2000</v>
      </c>
      <c r="Q21" s="16">
        <v>17</v>
      </c>
      <c r="R21" s="16">
        <v>4.5</v>
      </c>
      <c r="S21" s="16">
        <v>4.5</v>
      </c>
      <c r="T21" s="16" t="s">
        <v>639</v>
      </c>
      <c r="U21" s="100">
        <v>0</v>
      </c>
      <c r="V21" s="100">
        <v>6</v>
      </c>
      <c r="W21" s="16" t="s">
        <v>634</v>
      </c>
      <c r="X21" s="109">
        <v>170</v>
      </c>
      <c r="Y21" s="100">
        <v>6</v>
      </c>
      <c r="Z21" s="100">
        <v>3565.64</v>
      </c>
      <c r="AA21" s="16">
        <v>17050.560000000001</v>
      </c>
      <c r="AB21" s="16">
        <v>0</v>
      </c>
      <c r="AC21" s="16">
        <v>0</v>
      </c>
      <c r="AD21" s="100">
        <v>2508</v>
      </c>
      <c r="AE21" s="100">
        <v>71.75</v>
      </c>
      <c r="AF21" s="100">
        <v>71.75</v>
      </c>
      <c r="AG21" s="100">
        <v>71.75</v>
      </c>
      <c r="AH21" s="100">
        <v>71.75</v>
      </c>
      <c r="AI21" s="16">
        <f t="shared" si="3"/>
        <v>14</v>
      </c>
    </row>
    <row r="22" spans="1:35" x14ac:dyDescent="0.25">
      <c r="A22" s="90" t="s">
        <v>407</v>
      </c>
      <c r="B22" s="90"/>
      <c r="D22" s="94"/>
      <c r="F22" s="98"/>
      <c r="I22" s="16"/>
      <c r="R22" s="16"/>
      <c r="S22" s="16"/>
      <c r="AE22" s="100"/>
    </row>
    <row r="23" spans="1:35" x14ac:dyDescent="0.25">
      <c r="A23" s="16" t="s">
        <v>408</v>
      </c>
      <c r="B23" s="16" t="s">
        <v>733</v>
      </c>
      <c r="C23">
        <v>3</v>
      </c>
      <c r="D23" s="94">
        <v>1188.55</v>
      </c>
      <c r="E23" s="94">
        <f t="shared" si="0"/>
        <v>137.90141406091527</v>
      </c>
      <c r="F23" s="98">
        <f>F4</f>
        <v>3.7938292063643679</v>
      </c>
      <c r="G23">
        <v>0</v>
      </c>
      <c r="H23" s="16">
        <v>0</v>
      </c>
      <c r="I23" t="s">
        <v>635</v>
      </c>
      <c r="J23">
        <v>0</v>
      </c>
      <c r="K23">
        <v>0</v>
      </c>
      <c r="L23" s="16">
        <v>0.5</v>
      </c>
      <c r="M23" s="16">
        <v>1.75</v>
      </c>
      <c r="N23" s="16">
        <v>6.5</v>
      </c>
      <c r="O23" s="16">
        <v>0.65</v>
      </c>
      <c r="P23" s="16">
        <v>2000</v>
      </c>
      <c r="Q23" s="16">
        <v>17</v>
      </c>
      <c r="R23" s="16">
        <v>4.5</v>
      </c>
      <c r="S23" s="16">
        <v>4.5</v>
      </c>
      <c r="T23" t="s">
        <v>631</v>
      </c>
      <c r="U23" s="109">
        <v>360</v>
      </c>
      <c r="V23" s="100">
        <v>6</v>
      </c>
      <c r="W23" s="16" t="s">
        <v>634</v>
      </c>
      <c r="X23" s="109">
        <v>170</v>
      </c>
      <c r="Y23" s="100">
        <v>6</v>
      </c>
      <c r="Z23" s="100">
        <v>2377</v>
      </c>
      <c r="AA23" s="100">
        <v>17668.060000000001</v>
      </c>
      <c r="AB23" s="16">
        <v>0</v>
      </c>
      <c r="AC23" s="16">
        <v>0</v>
      </c>
      <c r="AD23" s="100">
        <v>2210</v>
      </c>
      <c r="AE23" s="100">
        <v>73.680000000000007</v>
      </c>
      <c r="AF23" s="100">
        <v>73.680000000000007</v>
      </c>
      <c r="AG23" s="100">
        <v>73.680000000000007</v>
      </c>
      <c r="AH23" s="100">
        <v>73.680000000000007</v>
      </c>
      <c r="AI23" s="100">
        <v>15</v>
      </c>
    </row>
    <row r="24" spans="1:35" x14ac:dyDescent="0.25">
      <c r="A24" s="16" t="s">
        <v>409</v>
      </c>
      <c r="B24" s="16" t="s">
        <v>734</v>
      </c>
      <c r="C24" s="16">
        <v>3</v>
      </c>
      <c r="D24" s="94">
        <v>1188.55</v>
      </c>
      <c r="E24" s="94">
        <f t="shared" si="0"/>
        <v>137.90141406091527</v>
      </c>
      <c r="F24" s="98">
        <f>F5</f>
        <v>15.009699999999999</v>
      </c>
      <c r="G24">
        <v>0</v>
      </c>
      <c r="H24" s="16">
        <v>0</v>
      </c>
      <c r="I24" s="16" t="s">
        <v>635</v>
      </c>
      <c r="J24" s="16">
        <v>0</v>
      </c>
      <c r="K24" s="16">
        <v>0</v>
      </c>
      <c r="L24" s="16">
        <v>0.5</v>
      </c>
      <c r="M24" s="16">
        <v>1.75</v>
      </c>
      <c r="N24" s="16">
        <v>6.5</v>
      </c>
      <c r="O24" s="16">
        <v>0.65</v>
      </c>
      <c r="P24" s="16">
        <v>2000</v>
      </c>
      <c r="Q24" s="16">
        <v>17</v>
      </c>
      <c r="R24" s="16">
        <v>4.5</v>
      </c>
      <c r="S24" s="16">
        <v>4.5</v>
      </c>
      <c r="T24" s="16" t="s">
        <v>631</v>
      </c>
      <c r="U24" s="109">
        <v>360</v>
      </c>
      <c r="V24" s="100">
        <v>6</v>
      </c>
      <c r="W24" s="16" t="s">
        <v>634</v>
      </c>
      <c r="X24" s="109">
        <v>170</v>
      </c>
      <c r="Y24" s="100">
        <v>6</v>
      </c>
      <c r="Z24" s="100">
        <v>2377</v>
      </c>
      <c r="AA24" s="100">
        <v>17668.060000000001</v>
      </c>
      <c r="AB24" s="16">
        <v>0</v>
      </c>
      <c r="AC24" s="16">
        <v>0</v>
      </c>
      <c r="AD24" s="100">
        <v>2210</v>
      </c>
      <c r="AE24" s="100">
        <v>73.680000000000007</v>
      </c>
      <c r="AF24" s="100">
        <v>73.680000000000007</v>
      </c>
      <c r="AG24" s="100">
        <v>73.680000000000007</v>
      </c>
      <c r="AH24" s="100">
        <v>73.680000000000007</v>
      </c>
      <c r="AI24" s="16">
        <f t="shared" ref="AI24:AI27" si="4">AI23+1</f>
        <v>16</v>
      </c>
    </row>
    <row r="25" spans="1:35" x14ac:dyDescent="0.25">
      <c r="A25" s="16" t="s">
        <v>410</v>
      </c>
      <c r="B25" s="16" t="s">
        <v>735</v>
      </c>
      <c r="C25" s="16">
        <v>3</v>
      </c>
      <c r="D25" s="94">
        <v>1188.55</v>
      </c>
      <c r="E25" s="94">
        <f t="shared" si="0"/>
        <v>137.90141406091527</v>
      </c>
      <c r="F25" s="98">
        <f>F6</f>
        <v>19.830083004956272</v>
      </c>
      <c r="G25">
        <v>0</v>
      </c>
      <c r="H25" s="16">
        <v>0</v>
      </c>
      <c r="I25" s="16" t="s">
        <v>635</v>
      </c>
      <c r="J25" s="16">
        <v>0</v>
      </c>
      <c r="K25" s="16">
        <v>0</v>
      </c>
      <c r="L25" s="16">
        <v>0.5</v>
      </c>
      <c r="M25" s="16">
        <v>1.75</v>
      </c>
      <c r="N25" s="16">
        <v>6.5</v>
      </c>
      <c r="O25" s="16">
        <v>0.65</v>
      </c>
      <c r="P25" s="16">
        <v>2000</v>
      </c>
      <c r="Q25" s="16">
        <v>17</v>
      </c>
      <c r="R25" s="16">
        <v>4.5</v>
      </c>
      <c r="S25" s="16">
        <v>4.5</v>
      </c>
      <c r="T25" s="16" t="s">
        <v>631</v>
      </c>
      <c r="U25" s="109">
        <v>360</v>
      </c>
      <c r="V25" s="100">
        <v>6</v>
      </c>
      <c r="W25" s="16" t="s">
        <v>634</v>
      </c>
      <c r="X25" s="109">
        <v>170</v>
      </c>
      <c r="Y25" s="100">
        <v>6</v>
      </c>
      <c r="Z25" s="100">
        <v>2377</v>
      </c>
      <c r="AA25" s="100">
        <v>17668.060000000001</v>
      </c>
      <c r="AB25" s="16">
        <v>0</v>
      </c>
      <c r="AC25" s="16">
        <v>0</v>
      </c>
      <c r="AD25" s="100">
        <v>2210</v>
      </c>
      <c r="AE25" s="100">
        <v>73.680000000000007</v>
      </c>
      <c r="AF25" s="100">
        <v>73.680000000000007</v>
      </c>
      <c r="AG25" s="100">
        <v>73.680000000000007</v>
      </c>
      <c r="AH25" s="100">
        <v>73.680000000000007</v>
      </c>
      <c r="AI25" s="16">
        <f t="shared" si="4"/>
        <v>17</v>
      </c>
    </row>
    <row r="26" spans="1:35" x14ac:dyDescent="0.25">
      <c r="A26" s="16" t="s">
        <v>411</v>
      </c>
      <c r="B26" s="16" t="s">
        <v>736</v>
      </c>
      <c r="C26" s="16">
        <v>3</v>
      </c>
      <c r="D26" s="94">
        <v>1188.55</v>
      </c>
      <c r="E26" s="94">
        <f t="shared" si="0"/>
        <v>137.90141406091527</v>
      </c>
      <c r="F26" s="98">
        <f>F7</f>
        <v>29.207719748939308</v>
      </c>
      <c r="G26">
        <v>0</v>
      </c>
      <c r="H26" s="16">
        <v>0</v>
      </c>
      <c r="I26" s="16" t="s">
        <v>635</v>
      </c>
      <c r="J26" s="16">
        <v>0</v>
      </c>
      <c r="K26" s="16">
        <v>0</v>
      </c>
      <c r="L26" s="16">
        <v>0.5</v>
      </c>
      <c r="M26" s="16">
        <v>1.75</v>
      </c>
      <c r="N26" s="16">
        <v>6.5</v>
      </c>
      <c r="O26" s="16">
        <v>0.65</v>
      </c>
      <c r="P26" s="16">
        <v>2000</v>
      </c>
      <c r="Q26" s="16">
        <v>17</v>
      </c>
      <c r="R26" s="16">
        <v>4.5</v>
      </c>
      <c r="S26" s="16">
        <v>4.5</v>
      </c>
      <c r="T26" s="16" t="s">
        <v>631</v>
      </c>
      <c r="U26" s="109">
        <v>360</v>
      </c>
      <c r="V26" s="100">
        <v>6</v>
      </c>
      <c r="W26" s="16" t="s">
        <v>634</v>
      </c>
      <c r="X26" s="109">
        <v>170</v>
      </c>
      <c r="Y26" s="100">
        <v>6</v>
      </c>
      <c r="Z26" s="100">
        <v>2377</v>
      </c>
      <c r="AA26" s="100">
        <v>17668.060000000001</v>
      </c>
      <c r="AB26" s="16">
        <v>0</v>
      </c>
      <c r="AC26" s="16">
        <v>0</v>
      </c>
      <c r="AD26" s="100">
        <v>2210</v>
      </c>
      <c r="AE26" s="100">
        <v>73.680000000000007</v>
      </c>
      <c r="AF26" s="100">
        <v>73.680000000000007</v>
      </c>
      <c r="AG26" s="100">
        <v>73.680000000000007</v>
      </c>
      <c r="AH26" s="100">
        <v>73.680000000000007</v>
      </c>
      <c r="AI26" s="16">
        <f t="shared" si="4"/>
        <v>18</v>
      </c>
    </row>
    <row r="27" spans="1:35" x14ac:dyDescent="0.25">
      <c r="A27" s="16" t="s">
        <v>412</v>
      </c>
      <c r="B27" s="16" t="s">
        <v>737</v>
      </c>
      <c r="C27" s="16">
        <v>3</v>
      </c>
      <c r="D27" s="94">
        <v>1188.55</v>
      </c>
      <c r="E27" s="94">
        <f t="shared" si="0"/>
        <v>137.90141406091527</v>
      </c>
      <c r="F27" s="98">
        <f>F8</f>
        <v>35.64218248602414</v>
      </c>
      <c r="G27">
        <v>0</v>
      </c>
      <c r="H27" s="16">
        <v>0</v>
      </c>
      <c r="I27" s="16" t="s">
        <v>635</v>
      </c>
      <c r="J27" s="16">
        <v>0</v>
      </c>
      <c r="K27" s="16">
        <v>0</v>
      </c>
      <c r="L27" s="16">
        <v>0.5</v>
      </c>
      <c r="M27" s="16">
        <v>1.75</v>
      </c>
      <c r="N27" s="16">
        <v>6.5</v>
      </c>
      <c r="O27" s="16">
        <v>0.65</v>
      </c>
      <c r="P27" s="16">
        <v>2000</v>
      </c>
      <c r="Q27" s="16">
        <v>17</v>
      </c>
      <c r="R27" s="16">
        <v>4.5</v>
      </c>
      <c r="S27" s="16">
        <v>4.5</v>
      </c>
      <c r="T27" s="16" t="s">
        <v>631</v>
      </c>
      <c r="U27" s="109">
        <v>360</v>
      </c>
      <c r="V27" s="100">
        <v>6</v>
      </c>
      <c r="W27" s="16" t="s">
        <v>634</v>
      </c>
      <c r="X27" s="109">
        <v>170</v>
      </c>
      <c r="Y27" s="100">
        <v>6</v>
      </c>
      <c r="Z27" s="100">
        <v>2377</v>
      </c>
      <c r="AA27" s="100">
        <v>17668.060000000001</v>
      </c>
      <c r="AB27" s="16">
        <v>0</v>
      </c>
      <c r="AC27" s="16">
        <v>0</v>
      </c>
      <c r="AD27" s="100">
        <v>2210</v>
      </c>
      <c r="AE27" s="100">
        <v>73.680000000000007</v>
      </c>
      <c r="AF27" s="100">
        <v>73.680000000000007</v>
      </c>
      <c r="AG27" s="100">
        <v>73.680000000000007</v>
      </c>
      <c r="AH27" s="100">
        <v>73.680000000000007</v>
      </c>
      <c r="AI27" s="16">
        <f t="shared" si="4"/>
        <v>19</v>
      </c>
    </row>
    <row r="31" spans="1:35" x14ac:dyDescent="0.25">
      <c r="N31" s="109"/>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5" t="s">
        <v>702</v>
      </c>
      <c r="B1" s="165"/>
      <c r="C1" s="165" t="s">
        <v>647</v>
      </c>
      <c r="D1" s="165"/>
    </row>
    <row r="2" spans="1:14" x14ac:dyDescent="0.25">
      <c r="A2" s="113" t="s">
        <v>703</v>
      </c>
      <c r="B2" s="111" t="s">
        <v>704</v>
      </c>
      <c r="C2" s="101" t="s">
        <v>553</v>
      </c>
      <c r="D2" s="101" t="s">
        <v>554</v>
      </c>
      <c r="E2" s="92" t="s">
        <v>705</v>
      </c>
      <c r="G2" s="16"/>
      <c r="I2" t="s">
        <v>743</v>
      </c>
      <c r="J2" t="s">
        <v>744</v>
      </c>
      <c r="K2" t="s">
        <v>745</v>
      </c>
      <c r="L2" t="s">
        <v>746</v>
      </c>
      <c r="M2" t="s">
        <v>554</v>
      </c>
      <c r="N2" t="s">
        <v>747</v>
      </c>
    </row>
    <row r="3" spans="1:14" x14ac:dyDescent="0.25">
      <c r="A3" s="90" t="s">
        <v>766</v>
      </c>
      <c r="G3" s="16"/>
      <c r="I3">
        <v>1</v>
      </c>
      <c r="J3" t="s">
        <v>748</v>
      </c>
      <c r="K3" t="s">
        <v>749</v>
      </c>
      <c r="L3" s="107">
        <v>1.0900000000000001</v>
      </c>
      <c r="M3">
        <v>0.73</v>
      </c>
      <c r="N3">
        <v>0.69</v>
      </c>
    </row>
    <row r="4" spans="1:14" x14ac:dyDescent="0.25">
      <c r="A4" s="16" t="s">
        <v>770</v>
      </c>
      <c r="B4" t="s">
        <v>785</v>
      </c>
      <c r="C4">
        <f>L3</f>
        <v>1.0900000000000001</v>
      </c>
      <c r="D4">
        <f>M3</f>
        <v>0.73</v>
      </c>
      <c r="E4">
        <v>1</v>
      </c>
      <c r="G4" s="16"/>
      <c r="I4">
        <v>2</v>
      </c>
      <c r="J4" t="s">
        <v>750</v>
      </c>
      <c r="K4" t="s">
        <v>749</v>
      </c>
      <c r="L4">
        <v>0.83</v>
      </c>
      <c r="M4">
        <v>0.65</v>
      </c>
      <c r="N4">
        <v>0.63</v>
      </c>
    </row>
    <row r="5" spans="1:14" x14ac:dyDescent="0.25">
      <c r="A5" s="16" t="s">
        <v>771</v>
      </c>
      <c r="B5" s="16" t="s">
        <v>786</v>
      </c>
      <c r="C5" s="16">
        <f t="shared" ref="C5:C9" si="0">L4</f>
        <v>0.83</v>
      </c>
      <c r="D5" s="16">
        <f t="shared" ref="D5:D9" si="1">M4</f>
        <v>0.65</v>
      </c>
      <c r="E5">
        <v>2</v>
      </c>
      <c r="G5" s="16"/>
      <c r="I5">
        <v>3</v>
      </c>
      <c r="J5" t="s">
        <v>751</v>
      </c>
      <c r="K5" t="s">
        <v>749</v>
      </c>
      <c r="L5">
        <v>0.83</v>
      </c>
      <c r="M5">
        <v>0.54</v>
      </c>
      <c r="N5">
        <v>0.47</v>
      </c>
    </row>
    <row r="6" spans="1:14" x14ac:dyDescent="0.25">
      <c r="A6" s="16" t="s">
        <v>772</v>
      </c>
      <c r="B6" s="16" t="s">
        <v>787</v>
      </c>
      <c r="C6" s="16">
        <f t="shared" si="0"/>
        <v>0.83</v>
      </c>
      <c r="D6" s="16">
        <f t="shared" si="1"/>
        <v>0.54</v>
      </c>
      <c r="E6">
        <v>3</v>
      </c>
      <c r="G6" s="16"/>
      <c r="I6">
        <v>4</v>
      </c>
      <c r="J6" t="s">
        <v>752</v>
      </c>
      <c r="K6" t="s">
        <v>749</v>
      </c>
      <c r="L6">
        <v>0.65</v>
      </c>
      <c r="M6">
        <v>0.57999999999999996</v>
      </c>
      <c r="N6">
        <v>0.61</v>
      </c>
    </row>
    <row r="7" spans="1:14" x14ac:dyDescent="0.25">
      <c r="A7" s="16" t="s">
        <v>773</v>
      </c>
      <c r="B7" s="16" t="s">
        <v>788</v>
      </c>
      <c r="C7" s="16">
        <f t="shared" si="0"/>
        <v>0.65</v>
      </c>
      <c r="D7" s="16">
        <f t="shared" si="1"/>
        <v>0.57999999999999996</v>
      </c>
      <c r="E7" s="16">
        <v>4</v>
      </c>
      <c r="G7" s="16"/>
      <c r="I7">
        <v>5</v>
      </c>
      <c r="J7" t="s">
        <v>753</v>
      </c>
      <c r="K7" t="s">
        <v>749</v>
      </c>
      <c r="L7">
        <v>0.64</v>
      </c>
      <c r="M7">
        <v>0.38</v>
      </c>
      <c r="N7">
        <v>0.56000000000000005</v>
      </c>
    </row>
    <row r="8" spans="1:14" x14ac:dyDescent="0.25">
      <c r="A8" s="16" t="s">
        <v>774</v>
      </c>
      <c r="B8" s="16" t="s">
        <v>790</v>
      </c>
      <c r="C8" s="16">
        <f t="shared" si="0"/>
        <v>0.64</v>
      </c>
      <c r="D8" s="16">
        <f t="shared" si="1"/>
        <v>0.38</v>
      </c>
      <c r="E8" s="16">
        <v>5</v>
      </c>
      <c r="G8" s="16"/>
      <c r="I8">
        <v>6</v>
      </c>
      <c r="J8" t="s">
        <v>754</v>
      </c>
      <c r="K8" t="s">
        <v>749</v>
      </c>
      <c r="L8">
        <v>0.63</v>
      </c>
      <c r="M8">
        <v>0.26</v>
      </c>
      <c r="N8">
        <v>0.49</v>
      </c>
    </row>
    <row r="9" spans="1:14" x14ac:dyDescent="0.25">
      <c r="A9" s="16" t="s">
        <v>775</v>
      </c>
      <c r="B9" s="16" t="s">
        <v>789</v>
      </c>
      <c r="C9" s="16">
        <f t="shared" si="0"/>
        <v>0.63</v>
      </c>
      <c r="D9" s="16">
        <f t="shared" si="1"/>
        <v>0.26</v>
      </c>
      <c r="E9" s="16">
        <v>6</v>
      </c>
      <c r="G9" s="16"/>
      <c r="I9">
        <v>7</v>
      </c>
      <c r="J9" t="s">
        <v>750</v>
      </c>
      <c r="K9" t="s">
        <v>755</v>
      </c>
      <c r="L9">
        <v>0.6</v>
      </c>
      <c r="M9">
        <v>0.62</v>
      </c>
      <c r="N9">
        <v>0.63</v>
      </c>
    </row>
    <row r="10" spans="1:14" x14ac:dyDescent="0.25">
      <c r="A10" s="90" t="s">
        <v>767</v>
      </c>
      <c r="G10" s="16"/>
      <c r="I10">
        <v>8</v>
      </c>
      <c r="J10" t="s">
        <v>751</v>
      </c>
      <c r="K10" t="s">
        <v>755</v>
      </c>
      <c r="L10">
        <v>0.6</v>
      </c>
      <c r="M10">
        <v>0.51</v>
      </c>
      <c r="N10">
        <v>0.47</v>
      </c>
    </row>
    <row r="11" spans="1:14" x14ac:dyDescent="0.25">
      <c r="A11" s="16" t="s">
        <v>791</v>
      </c>
      <c r="B11" s="16" t="s">
        <v>796</v>
      </c>
      <c r="C11">
        <f t="shared" ref="C11:D15" si="2">L9</f>
        <v>0.6</v>
      </c>
      <c r="D11" s="16">
        <f t="shared" si="2"/>
        <v>0.62</v>
      </c>
      <c r="E11">
        <v>7</v>
      </c>
      <c r="G11" s="16"/>
      <c r="I11">
        <v>9</v>
      </c>
      <c r="J11" t="s">
        <v>752</v>
      </c>
      <c r="K11" t="s">
        <v>755</v>
      </c>
      <c r="L11">
        <v>0.42</v>
      </c>
      <c r="M11">
        <v>0.55000000000000004</v>
      </c>
      <c r="N11">
        <v>0.61</v>
      </c>
    </row>
    <row r="12" spans="1:14" x14ac:dyDescent="0.25">
      <c r="A12" s="16" t="s">
        <v>792</v>
      </c>
      <c r="B12" s="16" t="s">
        <v>797</v>
      </c>
      <c r="C12" s="16">
        <f t="shared" si="2"/>
        <v>0.6</v>
      </c>
      <c r="D12" s="16">
        <f t="shared" si="2"/>
        <v>0.51</v>
      </c>
      <c r="E12">
        <v>8</v>
      </c>
      <c r="G12" s="16"/>
      <c r="I12">
        <v>10</v>
      </c>
      <c r="J12" t="s">
        <v>753</v>
      </c>
      <c r="K12" t="s">
        <v>755</v>
      </c>
      <c r="L12">
        <v>0.42</v>
      </c>
      <c r="M12">
        <v>0.35</v>
      </c>
      <c r="N12">
        <v>0.56000000000000005</v>
      </c>
    </row>
    <row r="13" spans="1:14" x14ac:dyDescent="0.25">
      <c r="A13" s="16" t="s">
        <v>793</v>
      </c>
      <c r="B13" s="16" t="s">
        <v>798</v>
      </c>
      <c r="C13" s="16">
        <f t="shared" si="2"/>
        <v>0.42</v>
      </c>
      <c r="D13" s="16">
        <f t="shared" si="2"/>
        <v>0.55000000000000004</v>
      </c>
      <c r="E13" s="16">
        <v>9</v>
      </c>
      <c r="G13" s="16"/>
      <c r="I13">
        <v>11</v>
      </c>
      <c r="J13" t="s">
        <v>754</v>
      </c>
      <c r="K13" t="s">
        <v>755</v>
      </c>
      <c r="L13">
        <v>0.41</v>
      </c>
      <c r="M13">
        <v>0.23</v>
      </c>
      <c r="N13">
        <v>0.49</v>
      </c>
    </row>
    <row r="14" spans="1:14" x14ac:dyDescent="0.25">
      <c r="A14" s="16" t="s">
        <v>794</v>
      </c>
      <c r="B14" s="16" t="s">
        <v>799</v>
      </c>
      <c r="C14" s="16">
        <f t="shared" si="2"/>
        <v>0.42</v>
      </c>
      <c r="D14" s="16">
        <f t="shared" si="2"/>
        <v>0.35</v>
      </c>
      <c r="E14" s="16">
        <v>10</v>
      </c>
      <c r="G14" s="16"/>
      <c r="I14">
        <v>12</v>
      </c>
      <c r="J14" t="s">
        <v>748</v>
      </c>
      <c r="K14" t="s">
        <v>756</v>
      </c>
      <c r="L14">
        <v>0.88</v>
      </c>
      <c r="M14">
        <v>0.64</v>
      </c>
      <c r="N14">
        <v>0.65</v>
      </c>
    </row>
    <row r="15" spans="1:14" x14ac:dyDescent="0.25">
      <c r="A15" s="16" t="s">
        <v>795</v>
      </c>
      <c r="B15" s="16" t="s">
        <v>800</v>
      </c>
      <c r="C15" s="16">
        <f t="shared" si="2"/>
        <v>0.41</v>
      </c>
      <c r="D15" s="16">
        <f t="shared" si="2"/>
        <v>0.23</v>
      </c>
      <c r="E15" s="16">
        <v>11</v>
      </c>
      <c r="G15" s="16"/>
      <c r="I15">
        <v>13</v>
      </c>
      <c r="J15" t="s">
        <v>750</v>
      </c>
      <c r="K15" t="s">
        <v>756</v>
      </c>
      <c r="L15">
        <v>0.52</v>
      </c>
      <c r="M15">
        <v>0.56999999999999995</v>
      </c>
      <c r="N15">
        <v>0.59</v>
      </c>
    </row>
    <row r="16" spans="1:14" x14ac:dyDescent="0.25">
      <c r="A16" s="90" t="s">
        <v>768</v>
      </c>
      <c r="G16" s="16"/>
      <c r="I16">
        <v>14</v>
      </c>
      <c r="J16" t="s">
        <v>751</v>
      </c>
      <c r="K16" t="s">
        <v>756</v>
      </c>
      <c r="L16">
        <v>0.52</v>
      </c>
      <c r="M16">
        <v>0.47</v>
      </c>
      <c r="N16">
        <v>0.44</v>
      </c>
    </row>
    <row r="17" spans="1:14" x14ac:dyDescent="0.25">
      <c r="A17" s="16" t="s">
        <v>776</v>
      </c>
      <c r="B17" s="16" t="s">
        <v>801</v>
      </c>
      <c r="C17">
        <f t="shared" ref="C17:D19" si="3">L14</f>
        <v>0.88</v>
      </c>
      <c r="D17" s="16">
        <f t="shared" si="3"/>
        <v>0.64</v>
      </c>
      <c r="E17">
        <v>12</v>
      </c>
      <c r="G17" s="16"/>
      <c r="I17">
        <v>15</v>
      </c>
      <c r="J17" t="s">
        <v>757</v>
      </c>
      <c r="K17" t="s">
        <v>758</v>
      </c>
      <c r="L17">
        <v>0.28999999999999998</v>
      </c>
      <c r="M17">
        <v>0.5</v>
      </c>
      <c r="N17">
        <v>0.56999999999999995</v>
      </c>
    </row>
    <row r="18" spans="1:14" x14ac:dyDescent="0.25">
      <c r="A18" s="16" t="s">
        <v>777</v>
      </c>
      <c r="B18" s="16" t="s">
        <v>802</v>
      </c>
      <c r="C18" s="16">
        <f t="shared" si="3"/>
        <v>0.52</v>
      </c>
      <c r="D18" s="16">
        <f t="shared" si="3"/>
        <v>0.56999999999999995</v>
      </c>
      <c r="E18">
        <v>13</v>
      </c>
      <c r="G18" s="16"/>
      <c r="I18">
        <v>16</v>
      </c>
      <c r="J18" t="s">
        <v>759</v>
      </c>
      <c r="K18" t="s">
        <v>758</v>
      </c>
      <c r="L18">
        <v>0.28000000000000003</v>
      </c>
      <c r="M18">
        <v>0.31</v>
      </c>
      <c r="N18">
        <v>0.52</v>
      </c>
    </row>
    <row r="19" spans="1:14" x14ac:dyDescent="0.25">
      <c r="A19" s="16" t="s">
        <v>778</v>
      </c>
      <c r="B19" s="16" t="s">
        <v>803</v>
      </c>
      <c r="C19" s="16">
        <f t="shared" si="3"/>
        <v>0.52</v>
      </c>
      <c r="D19" s="16">
        <f t="shared" si="3"/>
        <v>0.47</v>
      </c>
      <c r="E19" s="16">
        <v>14</v>
      </c>
      <c r="G19" s="16"/>
      <c r="I19">
        <v>17</v>
      </c>
      <c r="J19" t="s">
        <v>760</v>
      </c>
      <c r="K19" t="s">
        <v>758</v>
      </c>
      <c r="L19">
        <v>0.27</v>
      </c>
      <c r="M19">
        <v>0.2</v>
      </c>
      <c r="N19">
        <v>0.46</v>
      </c>
    </row>
    <row r="20" spans="1:14" x14ac:dyDescent="0.25">
      <c r="A20" s="90" t="s">
        <v>769</v>
      </c>
      <c r="G20" s="16"/>
      <c r="I20">
        <v>18</v>
      </c>
      <c r="J20" t="s">
        <v>761</v>
      </c>
      <c r="K20" t="s">
        <v>758</v>
      </c>
      <c r="L20">
        <v>0.2</v>
      </c>
      <c r="M20">
        <v>0.41</v>
      </c>
      <c r="N20">
        <v>0.5</v>
      </c>
    </row>
    <row r="21" spans="1:14" x14ac:dyDescent="0.25">
      <c r="A21" s="16" t="s">
        <v>779</v>
      </c>
      <c r="B21" s="16" t="s">
        <v>804</v>
      </c>
      <c r="C21">
        <f t="shared" ref="C21:D26" si="4">L17</f>
        <v>0.28999999999999998</v>
      </c>
      <c r="D21" s="16">
        <f t="shared" si="4"/>
        <v>0.5</v>
      </c>
      <c r="E21">
        <v>15</v>
      </c>
      <c r="G21" s="16"/>
      <c r="I21">
        <v>19</v>
      </c>
      <c r="J21" t="s">
        <v>762</v>
      </c>
      <c r="K21" t="s">
        <v>758</v>
      </c>
      <c r="L21">
        <v>0.19</v>
      </c>
      <c r="M21">
        <v>0.28000000000000003</v>
      </c>
      <c r="N21">
        <v>0.45</v>
      </c>
    </row>
    <row r="22" spans="1:14" x14ac:dyDescent="0.25">
      <c r="A22" s="16" t="s">
        <v>780</v>
      </c>
      <c r="B22" s="16" t="s">
        <v>805</v>
      </c>
      <c r="C22" s="16">
        <f t="shared" si="4"/>
        <v>0.28000000000000003</v>
      </c>
      <c r="D22" s="16">
        <f t="shared" si="4"/>
        <v>0.31</v>
      </c>
      <c r="E22">
        <v>16</v>
      </c>
      <c r="G22" s="16"/>
      <c r="I22">
        <v>20</v>
      </c>
      <c r="J22" t="s">
        <v>763</v>
      </c>
      <c r="K22" t="s">
        <v>758</v>
      </c>
      <c r="L22">
        <v>0.19</v>
      </c>
      <c r="M22">
        <v>0.18</v>
      </c>
      <c r="N22">
        <v>0.37</v>
      </c>
    </row>
    <row r="23" spans="1:14" x14ac:dyDescent="0.25">
      <c r="A23" s="16" t="s">
        <v>781</v>
      </c>
      <c r="B23" s="16" t="s">
        <v>806</v>
      </c>
      <c r="C23" s="16">
        <f t="shared" si="4"/>
        <v>0.27</v>
      </c>
      <c r="D23" s="16">
        <f t="shared" si="4"/>
        <v>0.2</v>
      </c>
      <c r="E23" s="16">
        <v>17</v>
      </c>
      <c r="G23" s="16"/>
    </row>
    <row r="24" spans="1:14" x14ac:dyDescent="0.25">
      <c r="A24" s="16" t="s">
        <v>782</v>
      </c>
      <c r="B24" s="16" t="s">
        <v>807</v>
      </c>
      <c r="C24" s="16">
        <f t="shared" si="4"/>
        <v>0.2</v>
      </c>
      <c r="D24" s="16">
        <f t="shared" si="4"/>
        <v>0.41</v>
      </c>
      <c r="E24" s="16">
        <v>18</v>
      </c>
      <c r="G24" s="16"/>
      <c r="I24" t="s">
        <v>764</v>
      </c>
      <c r="J24" s="119" t="s">
        <v>765</v>
      </c>
    </row>
    <row r="25" spans="1:14" x14ac:dyDescent="0.25">
      <c r="A25" s="16" t="s">
        <v>783</v>
      </c>
      <c r="B25" s="16" t="s">
        <v>808</v>
      </c>
      <c r="C25" s="16">
        <f t="shared" si="4"/>
        <v>0.19</v>
      </c>
      <c r="D25" s="16">
        <f t="shared" si="4"/>
        <v>0.28000000000000003</v>
      </c>
      <c r="E25" s="16">
        <v>19</v>
      </c>
      <c r="G25" s="16"/>
    </row>
    <row r="26" spans="1:14" x14ac:dyDescent="0.25">
      <c r="A26" s="16" t="s">
        <v>784</v>
      </c>
      <c r="B26" s="16" t="s">
        <v>809</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A3" sqref="A3:A5"/>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5" t="s">
        <v>702</v>
      </c>
      <c r="B1" s="165"/>
      <c r="C1" s="165" t="s">
        <v>647</v>
      </c>
      <c r="D1" s="165"/>
      <c r="E1" s="16"/>
    </row>
    <row r="2" spans="1:5" x14ac:dyDescent="0.25">
      <c r="A2" s="24" t="s">
        <v>652</v>
      </c>
      <c r="B2" s="24" t="s">
        <v>653</v>
      </c>
      <c r="C2" s="101" t="s">
        <v>533</v>
      </c>
      <c r="D2" s="101" t="s">
        <v>537</v>
      </c>
      <c r="E2" s="92" t="s">
        <v>705</v>
      </c>
    </row>
    <row r="3" spans="1:5" x14ac:dyDescent="0.25">
      <c r="A3" s="122">
        <v>0.03</v>
      </c>
      <c r="B3" s="121">
        <v>1.4999999999999999E-2</v>
      </c>
      <c r="C3" s="123">
        <f>A3</f>
        <v>0.03</v>
      </c>
      <c r="D3" s="123">
        <f>B3</f>
        <v>1.4999999999999999E-2</v>
      </c>
      <c r="E3">
        <v>1</v>
      </c>
    </row>
    <row r="4" spans="1:5" x14ac:dyDescent="0.25">
      <c r="A4" s="122">
        <v>0.06</v>
      </c>
      <c r="B4" s="122">
        <v>0.03</v>
      </c>
      <c r="C4" s="123">
        <f t="shared" ref="C4:C6" si="0">A4</f>
        <v>0.06</v>
      </c>
      <c r="D4" s="123">
        <f t="shared" ref="D4:D6" si="1">B4</f>
        <v>0.03</v>
      </c>
      <c r="E4">
        <v>2</v>
      </c>
    </row>
    <row r="5" spans="1:5" x14ac:dyDescent="0.25">
      <c r="A5" s="121">
        <v>0.127</v>
      </c>
      <c r="B5" s="121">
        <v>6.3E-2</v>
      </c>
      <c r="C5" s="123">
        <f t="shared" si="0"/>
        <v>0.127</v>
      </c>
      <c r="D5" s="123">
        <f t="shared" si="1"/>
        <v>6.3E-2</v>
      </c>
      <c r="E5">
        <v>3</v>
      </c>
    </row>
    <row r="6" spans="1:5" x14ac:dyDescent="0.25">
      <c r="A6" s="122">
        <v>0.18</v>
      </c>
      <c r="B6" s="122">
        <v>0.09</v>
      </c>
      <c r="C6" s="123">
        <f t="shared" si="0"/>
        <v>0.18</v>
      </c>
      <c r="D6" s="123">
        <f t="shared" si="1"/>
        <v>0.09</v>
      </c>
      <c r="E6">
        <v>4</v>
      </c>
    </row>
  </sheetData>
  <mergeCells count="2">
    <mergeCell ref="A1:B1"/>
    <mergeCell ref="C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20"/>
  <sheetViews>
    <sheetView workbookViewId="0">
      <selection activeCell="A7" sqref="A7"/>
    </sheetView>
  </sheetViews>
  <sheetFormatPr defaultRowHeight="15" x14ac:dyDescent="0.25"/>
  <cols>
    <col min="1" max="1" width="50" style="16" bestFit="1" customWidth="1"/>
    <col min="2" max="2" width="22.42578125" bestFit="1" customWidth="1"/>
    <col min="3" max="3" width="18.7109375" bestFit="1" customWidth="1"/>
  </cols>
  <sheetData>
    <row r="1" spans="1:3" s="16" customFormat="1" x14ac:dyDescent="0.25">
      <c r="A1" s="165" t="s">
        <v>640</v>
      </c>
      <c r="B1" s="167" t="s">
        <v>647</v>
      </c>
      <c r="C1" s="167"/>
    </row>
    <row r="2" spans="1:3" s="16" customFormat="1" x14ac:dyDescent="0.25">
      <c r="A2" s="165"/>
      <c r="B2" s="92" t="s">
        <v>525</v>
      </c>
      <c r="C2" s="92" t="s">
        <v>531</v>
      </c>
    </row>
    <row r="3" spans="1:3" s="16" customFormat="1" x14ac:dyDescent="0.25">
      <c r="A3" s="90" t="s">
        <v>2345</v>
      </c>
      <c r="B3" s="92"/>
      <c r="C3" s="92"/>
    </row>
    <row r="4" spans="1:3" x14ac:dyDescent="0.25">
      <c r="A4" s="16" t="s">
        <v>2346</v>
      </c>
      <c r="B4" t="s">
        <v>644</v>
      </c>
      <c r="C4">
        <v>0</v>
      </c>
    </row>
    <row r="5" spans="1:3" x14ac:dyDescent="0.25">
      <c r="A5" s="16" t="s">
        <v>2347</v>
      </c>
    </row>
    <row r="6" spans="1:3" s="16" customFormat="1" x14ac:dyDescent="0.25">
      <c r="A6" s="16" t="s">
        <v>2360</v>
      </c>
    </row>
    <row r="7" spans="1:3" s="16" customFormat="1" x14ac:dyDescent="0.25">
      <c r="A7" s="16" t="s">
        <v>2359</v>
      </c>
    </row>
    <row r="8" spans="1:3" x14ac:dyDescent="0.25">
      <c r="A8" s="90" t="s">
        <v>2348</v>
      </c>
      <c r="B8" t="s">
        <v>645</v>
      </c>
      <c r="C8" s="16">
        <v>0</v>
      </c>
    </row>
    <row r="9" spans="1:3" x14ac:dyDescent="0.25">
      <c r="A9" t="s">
        <v>347</v>
      </c>
      <c r="B9" t="s">
        <v>633</v>
      </c>
      <c r="C9" s="16">
        <v>0</v>
      </c>
    </row>
    <row r="10" spans="1:3" x14ac:dyDescent="0.25">
      <c r="A10" t="s">
        <v>2350</v>
      </c>
      <c r="B10" s="16" t="s">
        <v>646</v>
      </c>
      <c r="C10" s="16">
        <v>0</v>
      </c>
    </row>
    <row r="11" spans="1:3" x14ac:dyDescent="0.25">
      <c r="A11" s="90" t="s">
        <v>2351</v>
      </c>
      <c r="B11" s="16" t="s">
        <v>646</v>
      </c>
      <c r="C11" s="16">
        <v>0</v>
      </c>
    </row>
    <row r="12" spans="1:3" x14ac:dyDescent="0.25">
      <c r="A12" t="s">
        <v>349</v>
      </c>
    </row>
    <row r="13" spans="1:3" x14ac:dyDescent="0.25">
      <c r="A13" t="s">
        <v>2349</v>
      </c>
    </row>
    <row r="14" spans="1:3" x14ac:dyDescent="0.25">
      <c r="A14" s="90" t="s">
        <v>2357</v>
      </c>
    </row>
    <row r="15" spans="1:3" x14ac:dyDescent="0.25">
      <c r="A15" s="16" t="s">
        <v>2358</v>
      </c>
    </row>
    <row r="16" spans="1:3" x14ac:dyDescent="0.25">
      <c r="A16" s="90" t="s">
        <v>2352</v>
      </c>
    </row>
    <row r="17" spans="1:1" x14ac:dyDescent="0.25">
      <c r="A17" s="16" t="s">
        <v>2353</v>
      </c>
    </row>
    <row r="18" spans="1:1" x14ac:dyDescent="0.25">
      <c r="A18" s="16" t="s">
        <v>2354</v>
      </c>
    </row>
    <row r="19" spans="1:1" x14ac:dyDescent="0.25">
      <c r="A19" s="16" t="s">
        <v>2355</v>
      </c>
    </row>
    <row r="20" spans="1:1" x14ac:dyDescent="0.25">
      <c r="A20" s="16" t="s">
        <v>2356</v>
      </c>
    </row>
  </sheetData>
  <mergeCells count="2">
    <mergeCell ref="A1:A2"/>
    <mergeCell ref="B1:C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2EB24-4E66-46E1-91AC-2E3118642B1E}">
  <sheetPr codeName="Sheet22">
    <tabColor theme="1"/>
  </sheetPr>
  <dimension ref="A1:C10"/>
  <sheetViews>
    <sheetView workbookViewId="0">
      <selection activeCell="E28" sqref="E28"/>
    </sheetView>
  </sheetViews>
  <sheetFormatPr defaultRowHeight="15" x14ac:dyDescent="0.25"/>
  <cols>
    <col min="1" max="1" width="49.28515625" style="16" bestFit="1" customWidth="1"/>
    <col min="2" max="2" width="22.42578125" style="16" bestFit="1" customWidth="1"/>
    <col min="3" max="3" width="18.7109375" style="16" bestFit="1" customWidth="1"/>
    <col min="4" max="16384" width="9.140625" style="16"/>
  </cols>
  <sheetData>
    <row r="1" spans="1:3" x14ac:dyDescent="0.25">
      <c r="A1" s="165" t="s">
        <v>640</v>
      </c>
      <c r="B1" s="113"/>
      <c r="C1" s="113"/>
    </row>
    <row r="2" spans="1:3" x14ac:dyDescent="0.25">
      <c r="A2" s="165"/>
      <c r="B2" s="92"/>
      <c r="C2" s="92"/>
    </row>
    <row r="3" spans="1:3" x14ac:dyDescent="0.25">
      <c r="A3" s="90" t="s">
        <v>2335</v>
      </c>
      <c r="B3" s="92"/>
      <c r="C3" s="92"/>
    </row>
    <row r="10" spans="1:3" x14ac:dyDescent="0.25">
      <c r="A10" s="90"/>
    </row>
  </sheetData>
  <mergeCells count="1">
    <mergeCell ref="A1:A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5" t="s">
        <v>640</v>
      </c>
      <c r="B1" s="167" t="s">
        <v>647</v>
      </c>
      <c r="C1" s="167"/>
    </row>
    <row r="2" spans="1:4" s="16" customFormat="1" x14ac:dyDescent="0.25">
      <c r="A2" s="165"/>
      <c r="B2" s="92" t="s">
        <v>584</v>
      </c>
      <c r="C2" s="92" t="s">
        <v>583</v>
      </c>
      <c r="D2" s="101"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5" t="s">
        <v>702</v>
      </c>
      <c r="B1" s="165"/>
      <c r="C1" s="165" t="s">
        <v>647</v>
      </c>
      <c r="D1" s="165"/>
    </row>
    <row r="2" spans="1:5" s="16" customFormat="1" x14ac:dyDescent="0.25">
      <c r="A2" s="113" t="s">
        <v>703</v>
      </c>
      <c r="B2" s="111" t="s">
        <v>704</v>
      </c>
      <c r="C2" s="92" t="s">
        <v>512</v>
      </c>
      <c r="D2" s="92" t="s">
        <v>705</v>
      </c>
    </row>
    <row r="3" spans="1:5" s="16" customFormat="1" x14ac:dyDescent="0.25">
      <c r="A3" s="90" t="s">
        <v>2283</v>
      </c>
      <c r="B3" s="128"/>
      <c r="C3" s="92"/>
      <c r="D3" s="92"/>
    </row>
    <row r="4" spans="1:5" s="16" customFormat="1" x14ac:dyDescent="0.25">
      <c r="A4" s="16" t="s">
        <v>2285</v>
      </c>
      <c r="B4" s="128"/>
      <c r="C4" s="92"/>
      <c r="D4" s="92"/>
      <c r="E4" s="135">
        <v>1</v>
      </c>
    </row>
    <row r="5" spans="1:5" s="16" customFormat="1" x14ac:dyDescent="0.25">
      <c r="A5" s="16" t="s">
        <v>2286</v>
      </c>
      <c r="B5" s="128"/>
      <c r="C5" s="92"/>
      <c r="D5" s="92"/>
      <c r="E5" s="135">
        <v>2</v>
      </c>
    </row>
    <row r="6" spans="1:5" s="16" customFormat="1" x14ac:dyDescent="0.25">
      <c r="A6" s="16" t="s">
        <v>2287</v>
      </c>
      <c r="B6" s="128"/>
      <c r="C6" s="92"/>
      <c r="D6" s="92"/>
      <c r="E6" s="135">
        <v>3</v>
      </c>
    </row>
    <row r="7" spans="1:5" s="16" customFormat="1" x14ac:dyDescent="0.25">
      <c r="A7" s="16" t="s">
        <v>2288</v>
      </c>
      <c r="B7" s="128"/>
      <c r="C7" s="92"/>
      <c r="D7" s="92"/>
      <c r="E7" s="135">
        <v>4</v>
      </c>
    </row>
    <row r="8" spans="1:5" s="16" customFormat="1" x14ac:dyDescent="0.25">
      <c r="A8" s="16" t="s">
        <v>2289</v>
      </c>
      <c r="B8" s="128"/>
      <c r="C8" s="92"/>
      <c r="D8" s="92"/>
      <c r="E8" s="135">
        <v>5</v>
      </c>
    </row>
    <row r="9" spans="1:5" s="16" customFormat="1" x14ac:dyDescent="0.25">
      <c r="A9" s="16" t="s">
        <v>2290</v>
      </c>
      <c r="B9" s="128"/>
      <c r="C9" s="92"/>
      <c r="D9" s="92"/>
      <c r="E9" s="135">
        <v>6</v>
      </c>
    </row>
    <row r="10" spans="1:5" s="16" customFormat="1" x14ac:dyDescent="0.25">
      <c r="A10" s="16" t="s">
        <v>2291</v>
      </c>
      <c r="B10" s="128"/>
      <c r="C10" s="92"/>
      <c r="D10" s="92"/>
      <c r="E10" s="135">
        <v>7</v>
      </c>
    </row>
    <row r="11" spans="1:5" s="16" customFormat="1" x14ac:dyDescent="0.25">
      <c r="A11" s="16" t="s">
        <v>2292</v>
      </c>
      <c r="B11" s="128"/>
      <c r="C11" s="92"/>
      <c r="D11" s="92"/>
      <c r="E11" s="135">
        <v>8</v>
      </c>
    </row>
    <row r="12" spans="1:5" s="16" customFormat="1" x14ac:dyDescent="0.25">
      <c r="A12" s="16" t="s">
        <v>2293</v>
      </c>
      <c r="B12" s="128"/>
      <c r="C12" s="92"/>
      <c r="D12" s="92"/>
      <c r="E12" s="135">
        <v>9</v>
      </c>
    </row>
    <row r="13" spans="1:5" s="16" customFormat="1" x14ac:dyDescent="0.25">
      <c r="A13" s="90" t="s">
        <v>2284</v>
      </c>
      <c r="B13" s="128"/>
      <c r="C13" s="92"/>
      <c r="D13" s="92"/>
    </row>
    <row r="14" spans="1:5" x14ac:dyDescent="0.25">
      <c r="A14" t="s">
        <v>29</v>
      </c>
      <c r="B14" s="16" t="s">
        <v>738</v>
      </c>
      <c r="C14" t="s">
        <v>632</v>
      </c>
      <c r="D14">
        <v>1</v>
      </c>
    </row>
    <row r="15" spans="1:5" x14ac:dyDescent="0.25">
      <c r="A15" t="s">
        <v>379</v>
      </c>
      <c r="B15" s="16" t="s">
        <v>739</v>
      </c>
      <c r="C15" t="s">
        <v>642</v>
      </c>
      <c r="D15">
        <v>2</v>
      </c>
    </row>
    <row r="16" spans="1:5" x14ac:dyDescent="0.25">
      <c r="A16" t="s">
        <v>380</v>
      </c>
      <c r="B16" s="16" t="s">
        <v>740</v>
      </c>
      <c r="C16" t="s">
        <v>643</v>
      </c>
      <c r="D16">
        <v>3</v>
      </c>
    </row>
    <row r="17" spans="1:4" x14ac:dyDescent="0.25">
      <c r="A17" t="s">
        <v>381</v>
      </c>
      <c r="B17" s="16" t="s">
        <v>741</v>
      </c>
      <c r="C17" t="s">
        <v>641</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9</vt:i4>
      </vt:variant>
    </vt:vector>
  </HeadingPairs>
  <TitlesOfParts>
    <vt:vector size="35" baseType="lpstr">
      <vt:lpstr>Project Setup</vt:lpstr>
      <vt:lpstr>Model_Inputs</vt:lpstr>
      <vt:lpstr>Model_Inputs (2)</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Supp_Heat_Type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2022-09-13T01:41:11Z</dcterms:modified>
</cp:coreProperties>
</file>