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HEMS_EFAF_20_It_0\"/>
    </mc:Choice>
  </mc:AlternateContent>
  <xr:revisionPtr revIDLastSave="0" documentId="13_ncr:1_{DD48F060-AE06-4465-AC44-974E223945F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odel Out" sheetId="1" r:id="rId1"/>
    <sheet name="All EFAF" sheetId="4" r:id="rId2"/>
    <sheet name="Model In" sheetId="2" r:id="rId3"/>
    <sheet name="Run Characteristics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4" l="1"/>
  <c r="F18" i="1" l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2" i="1"/>
  <c r="L2" i="1" s="1"/>
  <c r="G18" i="1" l="1"/>
</calcChain>
</file>

<file path=xl/sharedStrings.xml><?xml version="1.0" encoding="utf-8"?>
<sst xmlns="http://schemas.openxmlformats.org/spreadsheetml/2006/main" count="574" uniqueCount="222">
  <si>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</si>
  <si>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</si>
  <si>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</si>
  <si>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</si>
  <si>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</si>
  <si>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</si>
  <si>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</si>
  <si>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</si>
  <si>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</si>
  <si>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</si>
  <si>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</si>
  <si>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</si>
  <si>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</si>
  <si>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</si>
  <si>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</si>
  <si>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</si>
  <si>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</si>
  <si>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</si>
  <si>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</si>
  <si>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</si>
  <si>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</si>
  <si>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</si>
  <si>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</si>
  <si>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</si>
  <si>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</si>
  <si>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</si>
  <si>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</si>
  <si>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</si>
  <si>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</si>
  <si>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</si>
  <si>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</si>
  <si>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</si>
  <si>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</si>
  <si>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</si>
  <si>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</si>
  <si>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</si>
  <si>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</si>
  <si>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</si>
  <si>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SITE_00411-2020</t>
  </si>
  <si>
    <t>SITE_00569-2020</t>
  </si>
  <si>
    <t>SITE_00327-2020</t>
  </si>
  <si>
    <t>SITE_00726-2020</t>
  </si>
  <si>
    <t>SITE_01838-2020</t>
  </si>
  <si>
    <t>SITE_01764-2020</t>
  </si>
  <si>
    <t>SITE_01895-2020</t>
  </si>
  <si>
    <t>SITE_01855-2020</t>
  </si>
  <si>
    <t>SITE_01863-2020</t>
  </si>
  <si>
    <t>SITE_01840-2020</t>
  </si>
  <si>
    <t>SITE_00595-2020</t>
  </si>
  <si>
    <t>SITE_01208-2020</t>
  </si>
  <si>
    <t>SITE_01820-2020</t>
  </si>
  <si>
    <t>SITE_00650-2020</t>
  </si>
  <si>
    <t>SITE_01918-2020</t>
  </si>
  <si>
    <t>SITE_00908-2020</t>
  </si>
  <si>
    <t>SITE_00651-2020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</si>
  <si>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</si>
  <si>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</si>
  <si>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</si>
  <si>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</si>
  <si>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</si>
  <si>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</si>
  <si>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</si>
  <si>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</si>
  <si>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</si>
  <si>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</si>
  <si>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</si>
  <si>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</si>
  <si>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</si>
  <si>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</si>
  <si>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Attic Vented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</si>
  <si>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</si>
  <si>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</si>
  <si>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</si>
  <si>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</si>
  <si>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</si>
  <si>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</si>
  <si>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</si>
  <si>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</si>
  <si>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Foundation Vented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</si>
  <si>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</si>
  <si>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</si>
  <si>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</si>
  <si>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</si>
  <si>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</si>
  <si>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</si>
  <si>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</si>
  <si>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</si>
  <si>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</si>
  <si>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</si>
  <si>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</si>
  <si>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</si>
  <si>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</si>
  <si>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</si>
  <si>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</si>
  <si>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</si>
  <si>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</si>
  <si>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</si>
  <si>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</si>
  <si>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</si>
  <si>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</si>
  <si>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</si>
  <si>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</si>
  <si>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</si>
  <si>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</si>
  <si>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</si>
  <si>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</si>
  <si>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</si>
  <si>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</si>
  <si>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</si>
  <si>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</si>
  <si>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</si>
  <si>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</si>
  <si>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</si>
  <si>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</si>
  <si>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</si>
  <si>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</si>
  <si>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</si>
  <si>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</si>
  <si>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</si>
  <si>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</si>
  <si>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USA_ID_Twin-Falls-Magic-Valley-Rgnl-AP-Joslin-Field.725866_AMY_2020EPW</t>
  </si>
  <si>
    <t>USA_OR_Crater-Lake-Klamath-Rgnl-AP.725895_AMY_2020EPW</t>
  </si>
  <si>
    <t>USA_WA_Pullman-Moscow-Rgnl-AP.727857_AMY_2020EPW</t>
  </si>
  <si>
    <t>USA_WA_Pasco-Tri-Cities-AP.727845_AMY_2020EPW</t>
  </si>
  <si>
    <t>USA_OR_Eugene-AP-Sweet-Field.726930_AMY_2020EPW</t>
  </si>
  <si>
    <t>USA_WA_Everett-Paine.Field-Snohomish.County.AP.727937_AMY_2020EPW</t>
  </si>
  <si>
    <t>USA_WA_Puyallup-Pierce.County.AP-Thun.Field.720388_AMY_2020EPW</t>
  </si>
  <si>
    <t>USA_OR_Corvallis-Muni-AP.726945_AMY_2020EPW</t>
  </si>
  <si>
    <t>USA_OR_Roseburg-Rgnl-AP-Carl-Meml-Field.726904_AMY_2020EPW</t>
  </si>
  <si>
    <t>USA_OR_Newport.Muni.AP.726950_AMY_2020EPW</t>
  </si>
  <si>
    <t>USA_WA_Walla-Walla-Rgnl-AP.727846_AMY_2020EPW</t>
  </si>
  <si>
    <t>USA_WA_Spokane-Fairchild-AFB.727855_AMY_2020EPW</t>
  </si>
  <si>
    <t>USA_WA_Tacoma-Narrows-AP.727938_AMY_2020EPW</t>
  </si>
  <si>
    <t>USA_MT_Missoula-Intl-AP.727730_AMY_2020EPW</t>
  </si>
  <si>
    <t>USA_WA_Spokane-Intl-AP.727850_AMY_2020EPW</t>
  </si>
  <si>
    <t>4-12 (Low-Moderate Slope)</t>
  </si>
  <si>
    <t>Overall Effective R-Value</t>
  </si>
  <si>
    <t>Ceiling Overall Effective R-Value (Assumes Uninsulated Roof)</t>
  </si>
  <si>
    <t>No</t>
  </si>
  <si>
    <t>Yes</t>
  </si>
  <si>
    <t>Foundation Type with Effective R-Values</t>
  </si>
  <si>
    <t>Crawlspace</t>
  </si>
  <si>
    <t>Heated Basement</t>
  </si>
  <si>
    <t>Slab</t>
  </si>
  <si>
    <t>Electric Furnace with No CAC</t>
  </si>
  <si>
    <t>Electric Furnace with CAC (14 SEER)</t>
  </si>
  <si>
    <t>Manual</t>
  </si>
  <si>
    <t>kW</t>
  </si>
  <si>
    <t>ton</t>
  </si>
  <si>
    <t>SITE_00411-2020-HVAC</t>
  </si>
  <si>
    <t>SITE_00569-2020-HVAC</t>
  </si>
  <si>
    <t>SITE_00327-2020-HVAC</t>
  </si>
  <si>
    <t>SITE_00726-2020-HVAC</t>
  </si>
  <si>
    <t>SITE_01838-2020-HVAC</t>
  </si>
  <si>
    <t>SITE_01764-2020-HVAC</t>
  </si>
  <si>
    <t>SITE_01895-2020-HVAC</t>
  </si>
  <si>
    <t>SITE_01855-2020-HVAC</t>
  </si>
  <si>
    <t>SITE_01863-2020-HVAC</t>
  </si>
  <si>
    <t>SITE_01840-2020-HVAC</t>
  </si>
  <si>
    <t>SITE_00595-2020-HVAC</t>
  </si>
  <si>
    <t>SITE_01208-2020-HVAC</t>
  </si>
  <si>
    <t>SITE_01820-2020-HVAC</t>
  </si>
  <si>
    <t>SITE_00650-2020-HVAC</t>
  </si>
  <si>
    <t>SITE_01918-2020-HVAC</t>
  </si>
  <si>
    <t>SITE_00908-2020-HVAC</t>
  </si>
  <si>
    <t>SITE_00651-2020-HVAC</t>
  </si>
  <si>
    <t>Cool_EZ_Sch_1</t>
  </si>
  <si>
    <t>DHW_EZ_Sch_1</t>
  </si>
  <si>
    <t>SITE_00411-2020-MISC</t>
  </si>
  <si>
    <t>SITE_00569-2020-MISC</t>
  </si>
  <si>
    <t>SITE_00327-2020-MISC</t>
  </si>
  <si>
    <t>SITE_00726-2020-MISC</t>
  </si>
  <si>
    <t>SITE_01838-2020-MISC</t>
  </si>
  <si>
    <t>SITE_01764-2020-MISC</t>
  </si>
  <si>
    <t>SITE_01895-2020-MISC</t>
  </si>
  <si>
    <t>SITE_01855-2020-MISC</t>
  </si>
  <si>
    <t>SITE_01863-2020-MISC</t>
  </si>
  <si>
    <t>SITE_01840-2020-MISC</t>
  </si>
  <si>
    <t>SITE_00595-2020-MISC</t>
  </si>
  <si>
    <t>SITE_01208-2020-MISC</t>
  </si>
  <si>
    <t>SITE_01820-2020-MISC</t>
  </si>
  <si>
    <t>SITE_00650-2020-MISC</t>
  </si>
  <si>
    <t>SITE_01918-2020-MISC</t>
  </si>
  <si>
    <t>SITE_00908-2020-MISC</t>
  </si>
  <si>
    <t>SITE_00651-2020-MISC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</si>
  <si>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</si>
  <si>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</si>
  <si>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</si>
  <si>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</si>
  <si>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</si>
  <si>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</si>
  <si>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</si>
  <si>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</si>
  <si>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</si>
  <si>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</si>
  <si>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</si>
  <si>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</si>
  <si>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</si>
  <si>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</si>
  <si>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2023-08-01 15:09:24.602295-07:00 US Pacific Time</t>
  </si>
  <si>
    <t>HEMS Heating</t>
  </si>
  <si>
    <t>% Diff</t>
  </si>
  <si>
    <t>SITE_01826-2019</t>
  </si>
  <si>
    <t>SITE_00411-2019</t>
  </si>
  <si>
    <t>SITE_00411-2021</t>
  </si>
  <si>
    <t>SITE_00569-2021</t>
  </si>
  <si>
    <t>SITE_00327-2021</t>
  </si>
  <si>
    <t>SITE_00726-2021</t>
  </si>
  <si>
    <t>SITE_01838-2021</t>
  </si>
  <si>
    <t>SITE_01895-2021</t>
  </si>
  <si>
    <t>SITE_01855-2021</t>
  </si>
  <si>
    <t>SITE_01863-2021</t>
  </si>
  <si>
    <t>SITE_01840-2021</t>
  </si>
  <si>
    <t>SITE_00595-2021</t>
  </si>
  <si>
    <t>SITE_01208-2019</t>
  </si>
  <si>
    <t>SITE_01208-2021</t>
  </si>
  <si>
    <t>SITE_00558-2021</t>
  </si>
  <si>
    <t>SITE_00650-2021</t>
  </si>
  <si>
    <t>SITE_01918-2019</t>
  </si>
  <si>
    <t>SITE_01918-2021</t>
  </si>
  <si>
    <t>SITE_00908-2021</t>
  </si>
  <si>
    <t>SITE_00651-2021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</si>
</sst>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2" borderId="0" xfId="2" applyFont="1" applyFill="1"/>
    <xf numFmtId="164" fontId="0" fillId="0" borderId="0" xfId="0" applyNumberFormat="1"/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2" borderId="0" xfId="0" applyFill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Out'!$G$1</c:f>
              <c:strCache>
                <c:ptCount val="1"/>
                <c:pt idx="0">
                  <c:v>HEMS Heating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68657042869641E-2"/>
                  <c:y val="-4.8174030329542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Out'!$F$2:$F$17</c:f>
              <c:numCache>
                <c:formatCode>_(* #,##0_);_(* \(#,##0\);_(* "-"??_);_(@_)</c:formatCode>
                <c:ptCount val="16"/>
                <c:pt idx="0">
                  <c:v>13060.132766342669</c:v>
                </c:pt>
                <c:pt idx="1">
                  <c:v>10557.422143362161</c:v>
                </c:pt>
                <c:pt idx="2">
                  <c:v>21591.87580099747</c:v>
                </c:pt>
                <c:pt idx="3">
                  <c:v>1826.121322668617</c:v>
                </c:pt>
                <c:pt idx="4">
                  <c:v>823.84325553904966</c:v>
                </c:pt>
                <c:pt idx="5">
                  <c:v>3914.4072437647828</c:v>
                </c:pt>
                <c:pt idx="6">
                  <c:v>6239.9709287229734</c:v>
                </c:pt>
                <c:pt idx="7">
                  <c:v>2233.2309167645249</c:v>
                </c:pt>
                <c:pt idx="8">
                  <c:v>5175.2335736289406</c:v>
                </c:pt>
                <c:pt idx="9">
                  <c:v>6368.8754437764919</c:v>
                </c:pt>
                <c:pt idx="10">
                  <c:v>11261.84307791408</c:v>
                </c:pt>
                <c:pt idx="11">
                  <c:v>14257.731817802871</c:v>
                </c:pt>
                <c:pt idx="12">
                  <c:v>9742.011444877091</c:v>
                </c:pt>
                <c:pt idx="13">
                  <c:v>4919.8586296361254</c:v>
                </c:pt>
                <c:pt idx="14">
                  <c:v>20277.294565605091</c:v>
                </c:pt>
                <c:pt idx="15">
                  <c:v>16902.318684801041</c:v>
                </c:pt>
              </c:numCache>
            </c:numRef>
          </c:xVal>
          <c:yVal>
            <c:numRef>
              <c:f>'Model Out'!$G$2:$G$17</c:f>
              <c:numCache>
                <c:formatCode>_(* #,##0_);_(* \(#,##0\);_(* "-"??_);_(@_)</c:formatCode>
                <c:ptCount val="16"/>
                <c:pt idx="0">
                  <c:v>5710.5621359649031</c:v>
                </c:pt>
                <c:pt idx="1">
                  <c:v>8764.5209823606965</c:v>
                </c:pt>
                <c:pt idx="2">
                  <c:v>10398.60442570823</c:v>
                </c:pt>
                <c:pt idx="3">
                  <c:v>3112.8141050420181</c:v>
                </c:pt>
                <c:pt idx="4">
                  <c:v>882.4241152222769</c:v>
                </c:pt>
                <c:pt idx="5">
                  <c:v>3706.3527726648385</c:v>
                </c:pt>
                <c:pt idx="6">
                  <c:v>4694.5450591540402</c:v>
                </c:pt>
                <c:pt idx="7">
                  <c:v>2053.2164803447599</c:v>
                </c:pt>
                <c:pt idx="8">
                  <c:v>5442.341998490584</c:v>
                </c:pt>
                <c:pt idx="9">
                  <c:v>7494.235074991675</c:v>
                </c:pt>
                <c:pt idx="10">
                  <c:v>5978.5364217105462</c:v>
                </c:pt>
                <c:pt idx="11">
                  <c:v>8478.1559687023237</c:v>
                </c:pt>
                <c:pt idx="12">
                  <c:v>10454.333906614975</c:v>
                </c:pt>
                <c:pt idx="13">
                  <c:v>3405.8190648429195</c:v>
                </c:pt>
                <c:pt idx="14">
                  <c:v>22031.61623172199</c:v>
                </c:pt>
                <c:pt idx="15">
                  <c:v>12310.120062500011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B-49C7-A78D-655889AE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58223"/>
        <c:axId val="279866383"/>
      </c:scatterChart>
      <c:valAx>
        <c:axId val="27985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66383"/>
        <c:crosses val="autoZero"/>
        <c:crossBetween val="midCat"/>
      </c:valAx>
      <c:valAx>
        <c:axId val="2798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5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EFAF'!$C$1</c:f>
              <c:strCache>
                <c:ptCount val="1"/>
                <c:pt idx="0">
                  <c:v>HEMS Heating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EFAF'!$B$2:$B$37</c:f>
              <c:numCache>
                <c:formatCode>_(* #,##0_);_(* \(#,##0\);_(* "-"??_);_(@_)</c:formatCode>
                <c:ptCount val="36"/>
                <c:pt idx="0">
                  <c:v>13060.132766342669</c:v>
                </c:pt>
                <c:pt idx="1">
                  <c:v>10557.422143362161</c:v>
                </c:pt>
                <c:pt idx="2">
                  <c:v>21591.87580099747</c:v>
                </c:pt>
                <c:pt idx="3">
                  <c:v>1826.121322668617</c:v>
                </c:pt>
                <c:pt idx="4">
                  <c:v>823.84325553904966</c:v>
                </c:pt>
                <c:pt idx="5">
                  <c:v>3914.4072437647828</c:v>
                </c:pt>
                <c:pt idx="6">
                  <c:v>6239.9709287229734</c:v>
                </c:pt>
                <c:pt idx="7">
                  <c:v>2233.2309167645249</c:v>
                </c:pt>
                <c:pt idx="8">
                  <c:v>5175.2335736289406</c:v>
                </c:pt>
                <c:pt idx="9">
                  <c:v>6368.8754437764919</c:v>
                </c:pt>
                <c:pt idx="10">
                  <c:v>11261.84307791408</c:v>
                </c:pt>
                <c:pt idx="11">
                  <c:v>14257.731817802871</c:v>
                </c:pt>
                <c:pt idx="12">
                  <c:v>9742.011444877091</c:v>
                </c:pt>
                <c:pt idx="13">
                  <c:v>4919.8586296361254</c:v>
                </c:pt>
                <c:pt idx="14">
                  <c:v>20277.294565605091</c:v>
                </c:pt>
                <c:pt idx="15">
                  <c:v>16902.318684801041</c:v>
                </c:pt>
                <c:pt idx="16">
                  <c:v>8705.3446534631075</c:v>
                </c:pt>
                <c:pt idx="17">
                  <c:v>15074.190132749351</c:v>
                </c:pt>
                <c:pt idx="18">
                  <c:v>12635.76706486812</c:v>
                </c:pt>
                <c:pt idx="19">
                  <c:v>12191.981931260951</c:v>
                </c:pt>
                <c:pt idx="20">
                  <c:v>22032.054363610911</c:v>
                </c:pt>
                <c:pt idx="21">
                  <c:v>2352.631331694593</c:v>
                </c:pt>
                <c:pt idx="22">
                  <c:v>740.14990907800984</c:v>
                </c:pt>
                <c:pt idx="23">
                  <c:v>6726.2807002997051</c:v>
                </c:pt>
                <c:pt idx="24">
                  <c:v>2448.6928898857709</c:v>
                </c:pt>
                <c:pt idx="25">
                  <c:v>5428.3583199294226</c:v>
                </c:pt>
                <c:pt idx="26">
                  <c:v>7030.8992802264511</c:v>
                </c:pt>
                <c:pt idx="27">
                  <c:v>11462.99568159081</c:v>
                </c:pt>
                <c:pt idx="28">
                  <c:v>8497.4871282554413</c:v>
                </c:pt>
                <c:pt idx="29">
                  <c:v>10121.554772586031</c:v>
                </c:pt>
                <c:pt idx="30">
                  <c:v>6881.188940463393</c:v>
                </c:pt>
                <c:pt idx="31">
                  <c:v>9633.2452144487415</c:v>
                </c:pt>
                <c:pt idx="32">
                  <c:v>5767.3840082719116</c:v>
                </c:pt>
                <c:pt idx="33">
                  <c:v>7210.8106643795054</c:v>
                </c:pt>
                <c:pt idx="34">
                  <c:v>20569.581757352578</c:v>
                </c:pt>
                <c:pt idx="35">
                  <c:v>17189.02961572192</c:v>
                </c:pt>
              </c:numCache>
            </c:numRef>
          </c:xVal>
          <c:yVal>
            <c:numRef>
              <c:f>'All EFAF'!$C$2:$C$37</c:f>
              <c:numCache>
                <c:formatCode>_(* #,##0_);_(* \(#,##0\);_(* "-"??_);_(@_)</c:formatCode>
                <c:ptCount val="36"/>
                <c:pt idx="0">
                  <c:v>5710.5621359649031</c:v>
                </c:pt>
                <c:pt idx="1">
                  <c:v>8764.5209823606965</c:v>
                </c:pt>
                <c:pt idx="2">
                  <c:v>10398.60442570823</c:v>
                </c:pt>
                <c:pt idx="3">
                  <c:v>3112.8141050420181</c:v>
                </c:pt>
                <c:pt idx="4">
                  <c:v>882.4241152222769</c:v>
                </c:pt>
                <c:pt idx="5">
                  <c:v>3706.3527726648385</c:v>
                </c:pt>
                <c:pt idx="6">
                  <c:v>4694.5450591540402</c:v>
                </c:pt>
                <c:pt idx="7">
                  <c:v>2053.2164803447599</c:v>
                </c:pt>
                <c:pt idx="8">
                  <c:v>5442.341998490584</c:v>
                </c:pt>
                <c:pt idx="9">
                  <c:v>7494.235074991675</c:v>
                </c:pt>
                <c:pt idx="10">
                  <c:v>5978.5364217105462</c:v>
                </c:pt>
                <c:pt idx="11">
                  <c:v>8478.1559687023237</c:v>
                </c:pt>
                <c:pt idx="12">
                  <c:v>10454.333906614975</c:v>
                </c:pt>
                <c:pt idx="13">
                  <c:v>3405.8190648429195</c:v>
                </c:pt>
                <c:pt idx="14">
                  <c:v>22031.61623172199</c:v>
                </c:pt>
                <c:pt idx="15">
                  <c:v>12310.120062500011</c:v>
                </c:pt>
                <c:pt idx="16">
                  <c:v>9022.7874760416416</c:v>
                </c:pt>
                <c:pt idx="17">
                  <c:v>7227.1444326090586</c:v>
                </c:pt>
                <c:pt idx="18">
                  <c:v>6103.0248988095273</c:v>
                </c:pt>
                <c:pt idx="19">
                  <c:v>11557.341588628748</c:v>
                </c:pt>
                <c:pt idx="20">
                  <c:v>10189.471096014508</c:v>
                </c:pt>
                <c:pt idx="21">
                  <c:v>2896.7074553571433</c:v>
                </c:pt>
                <c:pt idx="22">
                  <c:v>478.3250203703696</c:v>
                </c:pt>
                <c:pt idx="23">
                  <c:v>4926.8184979166635</c:v>
                </c:pt>
                <c:pt idx="24">
                  <c:v>1634.550542099792</c:v>
                </c:pt>
                <c:pt idx="25">
                  <c:v>5534.3254504512051</c:v>
                </c:pt>
                <c:pt idx="26">
                  <c:v>5137.7721361832555</c:v>
                </c:pt>
                <c:pt idx="27">
                  <c:v>5771.2985419117858</c:v>
                </c:pt>
                <c:pt idx="28">
                  <c:v>9260.6129296680556</c:v>
                </c:pt>
                <c:pt idx="29">
                  <c:v>9401.9654331563725</c:v>
                </c:pt>
                <c:pt idx="30">
                  <c:v>10296.744958333345</c:v>
                </c:pt>
                <c:pt idx="31">
                  <c:v>9977.6467083333373</c:v>
                </c:pt>
                <c:pt idx="32">
                  <c:v>3683.5103925403032</c:v>
                </c:pt>
                <c:pt idx="33">
                  <c:v>6633.1248090038343</c:v>
                </c:pt>
                <c:pt idx="34">
                  <c:v>25229.940030423288</c:v>
                </c:pt>
                <c:pt idx="35">
                  <c:v>11637.3442547619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2-4CDC-9D16-2045FF298248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'All EFAF'!$D$2:$D$4</c:f>
              <c:numCache>
                <c:formatCode>General</c:formatCode>
                <c:ptCount val="3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</c:numCache>
            </c:numRef>
          </c:xVal>
          <c:yVal>
            <c:numRef>
              <c:f>'All EFAF'!$E$2:$E$4</c:f>
              <c:numCache>
                <c:formatCode>General</c:formatCode>
                <c:ptCount val="3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2-4CDC-9D16-2045FF29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30383"/>
        <c:axId val="279854383"/>
      </c:scatterChart>
      <c:valAx>
        <c:axId val="279830383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54383"/>
        <c:crosses val="autoZero"/>
        <c:crossBetween val="midCat"/>
      </c:valAx>
      <c:valAx>
        <c:axId val="279854383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3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13</xdr:row>
      <xdr:rowOff>0</xdr:rowOff>
    </xdr:from>
    <xdr:to>
      <xdr:col>20</xdr:col>
      <xdr:colOff>590550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F79DD-0E44-885A-79B2-2D18538A9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452436</xdr:colOff>
      <xdr:row>1</xdr:row>
      <xdr:rowOff>128586</xdr:rowOff>
    </xdr:from>
    <xdr:to>
      <xdr:col>16</xdr:col>
      <xdr:colOff>152400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D2147-1A22-EA46-F929-12EBFDFB7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tian\RTF\EULR\HEMS%20New%20Analysis\HEMS%20Master%20Workbook.xlsb" TargetMode="External"/><Relationship Id="rId1" Type="http://schemas.openxmlformats.org/officeDocument/2006/relationships/externalLinkPath" Target="/Users/Christian/RTF/EULR/HEMS%20New%20Analysis/HEMS%20Master%20Workboo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Annual_Energy"/>
      <sheetName val="Data_Monthly_Energy"/>
      <sheetName val="Data_Monthly_Demand_ByHr"/>
      <sheetName val="Data_By_OAT"/>
      <sheetName val="Sheet4"/>
      <sheetName val="Lookups"/>
    </sheetNames>
    <sheetDataSet>
      <sheetData sheetId="0">
        <row r="2">
          <cell r="E2" t="str">
            <v>SITE_00402-2019</v>
          </cell>
          <cell r="F2">
            <v>0</v>
          </cell>
        </row>
        <row r="3">
          <cell r="E3" t="str">
            <v>SITE_00402-2020</v>
          </cell>
          <cell r="F3">
            <v>0</v>
          </cell>
        </row>
        <row r="4">
          <cell r="E4" t="str">
            <v>SITE_00402-2021</v>
          </cell>
          <cell r="F4">
            <v>0</v>
          </cell>
        </row>
        <row r="5">
          <cell r="E5" t="str">
            <v>SITE_01445-2019</v>
          </cell>
          <cell r="F5" t="str">
            <v>NA</v>
          </cell>
        </row>
        <row r="6">
          <cell r="E6" t="str">
            <v>SITE_01445-2020</v>
          </cell>
          <cell r="F6">
            <v>0</v>
          </cell>
        </row>
        <row r="7">
          <cell r="E7" t="str">
            <v>SITE_01445-2021</v>
          </cell>
          <cell r="F7">
            <v>0</v>
          </cell>
        </row>
        <row r="8">
          <cell r="E8" t="str">
            <v>SITE_00707-2019</v>
          </cell>
          <cell r="F8" t="str">
            <v>NA</v>
          </cell>
        </row>
        <row r="9">
          <cell r="E9" t="str">
            <v>SITE_00707-2020</v>
          </cell>
          <cell r="F9" t="str">
            <v>NA</v>
          </cell>
        </row>
        <row r="10">
          <cell r="E10" t="str">
            <v>SITE_00707-2021</v>
          </cell>
          <cell r="F10">
            <v>8475.5948229166679</v>
          </cell>
        </row>
        <row r="11">
          <cell r="E11" t="str">
            <v>SITE_01940-2019</v>
          </cell>
          <cell r="F11" t="str">
            <v>NA</v>
          </cell>
        </row>
        <row r="12">
          <cell r="E12" t="str">
            <v>SITE_01940-2020</v>
          </cell>
          <cell r="F12">
            <v>0</v>
          </cell>
        </row>
        <row r="13">
          <cell r="E13" t="str">
            <v>SITE_01940-2021</v>
          </cell>
          <cell r="F13">
            <v>0</v>
          </cell>
        </row>
        <row r="14">
          <cell r="E14" t="str">
            <v>SITE_01826-2019</v>
          </cell>
          <cell r="F14">
            <v>9022.7874760416416</v>
          </cell>
        </row>
        <row r="15">
          <cell r="E15" t="str">
            <v>SITE_01826-2020</v>
          </cell>
          <cell r="F15" t="str">
            <v>NA</v>
          </cell>
        </row>
        <row r="16">
          <cell r="E16" t="str">
            <v>SITE_01826-2021</v>
          </cell>
          <cell r="F16" t="str">
            <v>NA</v>
          </cell>
        </row>
        <row r="17">
          <cell r="E17" t="str">
            <v>SITE_01311-2019</v>
          </cell>
          <cell r="F17" t="str">
            <v>NA</v>
          </cell>
        </row>
        <row r="18">
          <cell r="E18" t="str">
            <v>SITE_01311-2020</v>
          </cell>
          <cell r="F18">
            <v>35.09937742063488</v>
          </cell>
        </row>
        <row r="19">
          <cell r="E19" t="str">
            <v>SITE_01311-2021</v>
          </cell>
          <cell r="F19">
            <v>34.375889074074017</v>
          </cell>
        </row>
        <row r="20">
          <cell r="E20" t="str">
            <v>SITE_01465-2019</v>
          </cell>
          <cell r="F20">
            <v>0</v>
          </cell>
        </row>
        <row r="21">
          <cell r="E21" t="str">
            <v>SITE_01465-2020</v>
          </cell>
          <cell r="F21">
            <v>0</v>
          </cell>
        </row>
        <row r="22">
          <cell r="E22" t="str">
            <v>SITE_01465-2021</v>
          </cell>
          <cell r="F22">
            <v>0</v>
          </cell>
        </row>
        <row r="23">
          <cell r="E23" t="str">
            <v>SITE_01635-2019</v>
          </cell>
          <cell r="F23" t="str">
            <v>NA</v>
          </cell>
        </row>
        <row r="24">
          <cell r="E24" t="str">
            <v>SITE_01635-2020</v>
          </cell>
          <cell r="F24">
            <v>0</v>
          </cell>
        </row>
        <row r="25">
          <cell r="E25" t="str">
            <v>SITE_01635-2021</v>
          </cell>
          <cell r="F25">
            <v>0</v>
          </cell>
        </row>
        <row r="26">
          <cell r="E26" t="str">
            <v>SITE_01443-2019</v>
          </cell>
          <cell r="F26" t="str">
            <v>NA</v>
          </cell>
        </row>
        <row r="27">
          <cell r="E27" t="str">
            <v>SITE_01443-2020</v>
          </cell>
          <cell r="F27">
            <v>8.7742085253455997</v>
          </cell>
        </row>
        <row r="28">
          <cell r="E28" t="str">
            <v>SITE_01443-2021</v>
          </cell>
          <cell r="F28">
            <v>8.7501370967741749</v>
          </cell>
        </row>
        <row r="29">
          <cell r="E29" t="str">
            <v>SITE_01893-2019</v>
          </cell>
          <cell r="F29" t="str">
            <v>NA</v>
          </cell>
        </row>
        <row r="30">
          <cell r="E30" t="str">
            <v>SITE_01893-2020</v>
          </cell>
          <cell r="F30">
            <v>0</v>
          </cell>
        </row>
        <row r="31">
          <cell r="E31" t="str">
            <v>SITE_01893-2021</v>
          </cell>
          <cell r="F31">
            <v>0</v>
          </cell>
        </row>
        <row r="32">
          <cell r="E32" t="str">
            <v>SITE_00323-2019</v>
          </cell>
          <cell r="F32">
            <v>857.38271380374022</v>
          </cell>
        </row>
        <row r="33">
          <cell r="E33" t="str">
            <v>SITE_00323-2020</v>
          </cell>
          <cell r="F33">
            <v>2631.4399967975501</v>
          </cell>
        </row>
        <row r="34">
          <cell r="E34" t="str">
            <v>SITE_00323-2021</v>
          </cell>
          <cell r="F34">
            <v>3387.2306691558392</v>
          </cell>
        </row>
        <row r="35">
          <cell r="E35" t="str">
            <v>SITE_00411-2019</v>
          </cell>
          <cell r="F35">
            <v>7227.1444326090586</v>
          </cell>
        </row>
        <row r="36">
          <cell r="E36" t="str">
            <v>SITE_00411-2020</v>
          </cell>
          <cell r="F36">
            <v>5710.5621359649031</v>
          </cell>
        </row>
        <row r="37">
          <cell r="E37" t="str">
            <v>SITE_00411-2021</v>
          </cell>
          <cell r="F37">
            <v>6103.0248988095273</v>
          </cell>
        </row>
        <row r="38">
          <cell r="E38" t="str">
            <v>SITE_01849-2019</v>
          </cell>
          <cell r="F38" t="str">
            <v>NA</v>
          </cell>
        </row>
        <row r="39">
          <cell r="E39" t="str">
            <v>SITE_01849-2020</v>
          </cell>
          <cell r="F39">
            <v>901.73982420304924</v>
          </cell>
        </row>
        <row r="40">
          <cell r="E40" t="str">
            <v>SITE_01849-2021</v>
          </cell>
          <cell r="F40">
            <v>1117.609553534304</v>
          </cell>
        </row>
        <row r="41">
          <cell r="E41" t="str">
            <v>SITE_00765-2019</v>
          </cell>
          <cell r="F41">
            <v>4042.1973087341876</v>
          </cell>
        </row>
        <row r="42">
          <cell r="E42" t="str">
            <v>SITE_00765-2020</v>
          </cell>
          <cell r="F42">
            <v>1615.2593874313181</v>
          </cell>
        </row>
        <row r="43">
          <cell r="E43" t="str">
            <v>SITE_00765-2021</v>
          </cell>
          <cell r="F43">
            <v>2434.8369375000007</v>
          </cell>
        </row>
        <row r="44">
          <cell r="E44" t="str">
            <v>SITE_00615-2019</v>
          </cell>
          <cell r="F44" t="str">
            <v>NA</v>
          </cell>
        </row>
        <row r="45">
          <cell r="E45" t="str">
            <v>SITE_00615-2020</v>
          </cell>
          <cell r="F45">
            <v>0</v>
          </cell>
        </row>
        <row r="46">
          <cell r="E46" t="str">
            <v>SITE_00615-2021</v>
          </cell>
          <cell r="F46">
            <v>0</v>
          </cell>
        </row>
        <row r="47">
          <cell r="E47" t="str">
            <v>SITE_00200-2019</v>
          </cell>
          <cell r="F47" t="str">
            <v>NA</v>
          </cell>
        </row>
        <row r="48">
          <cell r="E48" t="str">
            <v>SITE_00200-2020</v>
          </cell>
          <cell r="F48">
            <v>0</v>
          </cell>
        </row>
        <row r="49">
          <cell r="E49" t="str">
            <v>SITE_00200-2021</v>
          </cell>
          <cell r="F49">
            <v>0</v>
          </cell>
        </row>
        <row r="50">
          <cell r="E50" t="str">
            <v>SITE_00561-2019</v>
          </cell>
          <cell r="F50" t="str">
            <v>NA</v>
          </cell>
        </row>
        <row r="51">
          <cell r="E51" t="str">
            <v>SITE_00561-2020</v>
          </cell>
          <cell r="F51">
            <v>4382.8006933286561</v>
          </cell>
        </row>
        <row r="52">
          <cell r="E52" t="str">
            <v>SITE_00561-2021</v>
          </cell>
          <cell r="F52">
            <v>4093.0862145749011</v>
          </cell>
        </row>
        <row r="53">
          <cell r="E53" t="str">
            <v>SITE_01619-2019</v>
          </cell>
          <cell r="F53">
            <v>0.25826035352018334</v>
          </cell>
        </row>
        <row r="54">
          <cell r="E54" t="str">
            <v>SITE_01619-2020</v>
          </cell>
          <cell r="F54">
            <v>0.22346534750010846</v>
          </cell>
        </row>
        <row r="55">
          <cell r="E55" t="str">
            <v>SITE_01619-2021</v>
          </cell>
          <cell r="F55">
            <v>0.19606357142857153</v>
          </cell>
        </row>
        <row r="56">
          <cell r="E56" t="str">
            <v>SITE_02034-2019</v>
          </cell>
          <cell r="F56" t="str">
            <v>NA</v>
          </cell>
        </row>
        <row r="57">
          <cell r="E57" t="str">
            <v>SITE_02034-2020</v>
          </cell>
          <cell r="F57">
            <v>0</v>
          </cell>
        </row>
        <row r="58">
          <cell r="E58" t="str">
            <v>SITE_02034-2021</v>
          </cell>
          <cell r="F58">
            <v>0</v>
          </cell>
        </row>
        <row r="59">
          <cell r="E59" t="str">
            <v>SITE_01544-2019</v>
          </cell>
          <cell r="F59" t="str">
            <v>NA</v>
          </cell>
        </row>
        <row r="60">
          <cell r="E60" t="str">
            <v>SITE_01544-2020</v>
          </cell>
          <cell r="F60">
            <v>0</v>
          </cell>
        </row>
        <row r="61">
          <cell r="E61" t="str">
            <v>SITE_01544-2021</v>
          </cell>
          <cell r="F61">
            <v>0</v>
          </cell>
        </row>
        <row r="62">
          <cell r="E62" t="str">
            <v>SITE_00569-2019</v>
          </cell>
          <cell r="F62" t="str">
            <v>NA</v>
          </cell>
        </row>
        <row r="63">
          <cell r="E63" t="str">
            <v>SITE_00569-2020</v>
          </cell>
          <cell r="F63">
            <v>8764.5209823606965</v>
          </cell>
        </row>
        <row r="64">
          <cell r="E64" t="str">
            <v>SITE_00569-2021</v>
          </cell>
          <cell r="F64">
            <v>11557.341588628748</v>
          </cell>
        </row>
        <row r="65">
          <cell r="E65" t="str">
            <v>SITE_00619-2019</v>
          </cell>
          <cell r="F65" t="str">
            <v>NA</v>
          </cell>
        </row>
        <row r="66">
          <cell r="E66" t="str">
            <v>SITE_00619-2020</v>
          </cell>
          <cell r="F66">
            <v>1996.3543666968578</v>
          </cell>
        </row>
        <row r="67">
          <cell r="E67" t="str">
            <v>SITE_00619-2021</v>
          </cell>
          <cell r="F67">
            <v>1787.6069919028341</v>
          </cell>
        </row>
        <row r="68">
          <cell r="E68" t="str">
            <v>SITE_00327-2019</v>
          </cell>
          <cell r="F68" t="str">
            <v>NA</v>
          </cell>
        </row>
        <row r="69">
          <cell r="E69" t="str">
            <v>SITE_00327-2020</v>
          </cell>
          <cell r="F69">
            <v>10398.60442570823</v>
          </cell>
        </row>
        <row r="70">
          <cell r="E70" t="str">
            <v>SITE_00327-2021</v>
          </cell>
          <cell r="F70">
            <v>10189.471096014508</v>
          </cell>
        </row>
        <row r="71">
          <cell r="E71" t="str">
            <v>SITE_00726-2019</v>
          </cell>
          <cell r="F71" t="str">
            <v>NA</v>
          </cell>
        </row>
        <row r="72">
          <cell r="E72" t="str">
            <v>SITE_00726-2020</v>
          </cell>
          <cell r="F72">
            <v>3112.8141050420181</v>
          </cell>
        </row>
        <row r="73">
          <cell r="E73" t="str">
            <v>SITE_00726-2021</v>
          </cell>
          <cell r="F73">
            <v>2896.7074553571433</v>
          </cell>
        </row>
        <row r="74">
          <cell r="E74" t="str">
            <v>SITE_00642-2019</v>
          </cell>
          <cell r="F74" t="str">
            <v>NA</v>
          </cell>
        </row>
        <row r="75">
          <cell r="E75" t="str">
            <v>SITE_00642-2020</v>
          </cell>
          <cell r="F75">
            <v>0</v>
          </cell>
        </row>
        <row r="76">
          <cell r="E76" t="str">
            <v>SITE_00642-2021</v>
          </cell>
          <cell r="F76">
            <v>0</v>
          </cell>
        </row>
        <row r="77">
          <cell r="E77" t="str">
            <v>SITE_01998-2019</v>
          </cell>
          <cell r="F77">
            <v>0</v>
          </cell>
        </row>
        <row r="78">
          <cell r="E78" t="str">
            <v>SITE_01998-2020</v>
          </cell>
          <cell r="F78">
            <v>0</v>
          </cell>
        </row>
        <row r="79">
          <cell r="E79" t="str">
            <v>SITE_01998-2021</v>
          </cell>
          <cell r="F79">
            <v>0</v>
          </cell>
        </row>
        <row r="80">
          <cell r="E80" t="str">
            <v>SITE_00394-2019</v>
          </cell>
          <cell r="F80" t="str">
            <v>NA</v>
          </cell>
        </row>
        <row r="81">
          <cell r="E81" t="str">
            <v>SITE_00394-2020</v>
          </cell>
          <cell r="F81">
            <v>0</v>
          </cell>
        </row>
        <row r="82">
          <cell r="E82" t="str">
            <v>SITE_00394-2021</v>
          </cell>
          <cell r="F82">
            <v>0</v>
          </cell>
        </row>
        <row r="83">
          <cell r="E83" t="str">
            <v>SITE_01838-2019</v>
          </cell>
          <cell r="F83" t="str">
            <v>NA</v>
          </cell>
        </row>
        <row r="84">
          <cell r="E84" t="str">
            <v>SITE_01838-2020</v>
          </cell>
          <cell r="F84">
            <v>882.4241152222769</v>
          </cell>
        </row>
        <row r="85">
          <cell r="E85" t="str">
            <v>SITE_01838-2021</v>
          </cell>
          <cell r="F85">
            <v>478.3250203703696</v>
          </cell>
        </row>
        <row r="86">
          <cell r="E86" t="str">
            <v>SITE_01557-2019</v>
          </cell>
          <cell r="F86" t="str">
            <v>NA</v>
          </cell>
        </row>
        <row r="87">
          <cell r="E87" t="str">
            <v>SITE_01557-2020</v>
          </cell>
          <cell r="F87">
            <v>0</v>
          </cell>
        </row>
        <row r="88">
          <cell r="E88" t="str">
            <v>SITE_01557-2021</v>
          </cell>
          <cell r="F88">
            <v>0</v>
          </cell>
        </row>
        <row r="89">
          <cell r="E89" t="str">
            <v>SITE_00601-2019</v>
          </cell>
          <cell r="F89">
            <v>0</v>
          </cell>
        </row>
        <row r="90">
          <cell r="E90" t="str">
            <v>SITE_00601-2020</v>
          </cell>
          <cell r="F90" t="str">
            <v>NA</v>
          </cell>
        </row>
        <row r="91">
          <cell r="E91" t="str">
            <v>SITE_00601-2021</v>
          </cell>
          <cell r="F91" t="str">
            <v>NA</v>
          </cell>
        </row>
        <row r="92">
          <cell r="E92" t="str">
            <v>SITE_00577-2019</v>
          </cell>
          <cell r="F92" t="str">
            <v>NA</v>
          </cell>
        </row>
        <row r="93">
          <cell r="E93" t="str">
            <v>SITE_00577-2020</v>
          </cell>
          <cell r="F93">
            <v>0</v>
          </cell>
        </row>
        <row r="94">
          <cell r="E94" t="str">
            <v>SITE_00577-2021</v>
          </cell>
          <cell r="F94">
            <v>0</v>
          </cell>
        </row>
        <row r="95">
          <cell r="E95" t="str">
            <v>SITE_01082-2019</v>
          </cell>
          <cell r="F95" t="str">
            <v>NA</v>
          </cell>
        </row>
        <row r="96">
          <cell r="E96" t="str">
            <v>SITE_01082-2020</v>
          </cell>
          <cell r="F96">
            <v>0</v>
          </cell>
        </row>
        <row r="97">
          <cell r="E97" t="str">
            <v>SITE_01082-2021</v>
          </cell>
          <cell r="F97">
            <v>0</v>
          </cell>
        </row>
        <row r="98">
          <cell r="E98" t="str">
            <v>SITE_00306-2019</v>
          </cell>
          <cell r="F98">
            <v>3009.4705027777795</v>
          </cell>
        </row>
        <row r="99">
          <cell r="E99" t="str">
            <v>SITE_00306-2020</v>
          </cell>
          <cell r="F99">
            <v>2856.6822032088103</v>
          </cell>
        </row>
        <row r="100">
          <cell r="E100" t="str">
            <v>SITE_00306-2021</v>
          </cell>
          <cell r="F100">
            <v>2352.2000094588097</v>
          </cell>
        </row>
        <row r="101">
          <cell r="E101" t="str">
            <v>SITE_01669-2019</v>
          </cell>
          <cell r="F101">
            <v>1026.7995090902587</v>
          </cell>
        </row>
        <row r="102">
          <cell r="E102" t="str">
            <v>SITE_01669-2020</v>
          </cell>
          <cell r="F102">
            <v>788.42630408113382</v>
          </cell>
        </row>
        <row r="103">
          <cell r="E103" t="str">
            <v>SITE_01669-2021</v>
          </cell>
          <cell r="F103">
            <v>519.86402589134127</v>
          </cell>
        </row>
        <row r="104">
          <cell r="E104" t="str">
            <v>SITE_00632-2019</v>
          </cell>
          <cell r="F104" t="str">
            <v>NA</v>
          </cell>
        </row>
        <row r="105">
          <cell r="E105" t="str">
            <v>SITE_00632-2020</v>
          </cell>
          <cell r="F105">
            <v>0</v>
          </cell>
        </row>
        <row r="106">
          <cell r="E106" t="str">
            <v>SITE_00632-2021</v>
          </cell>
          <cell r="F106">
            <v>0</v>
          </cell>
        </row>
        <row r="107">
          <cell r="E107" t="str">
            <v>SITE_01227-2019</v>
          </cell>
          <cell r="F107" t="str">
            <v>NA</v>
          </cell>
        </row>
        <row r="108">
          <cell r="E108" t="str">
            <v>SITE_01227-2020</v>
          </cell>
          <cell r="F108">
            <v>0</v>
          </cell>
        </row>
        <row r="109">
          <cell r="E109" t="str">
            <v>SITE_01227-2021</v>
          </cell>
          <cell r="F109">
            <v>0</v>
          </cell>
        </row>
        <row r="110">
          <cell r="E110" t="str">
            <v>SITE_01458-2019</v>
          </cell>
          <cell r="F110" t="str">
            <v>NA</v>
          </cell>
        </row>
        <row r="111">
          <cell r="E111" t="str">
            <v>SITE_01458-2020</v>
          </cell>
          <cell r="F111">
            <v>0</v>
          </cell>
        </row>
        <row r="112">
          <cell r="E112" t="str">
            <v>SITE_01458-2021</v>
          </cell>
          <cell r="F112">
            <v>0</v>
          </cell>
        </row>
        <row r="113">
          <cell r="E113" t="str">
            <v>SITE_01764-2019</v>
          </cell>
          <cell r="F113" t="str">
            <v>NA</v>
          </cell>
        </row>
        <row r="114">
          <cell r="E114" t="str">
            <v>SITE_01764-2020</v>
          </cell>
          <cell r="F114">
            <v>3706.3527726648385</v>
          </cell>
        </row>
        <row r="115">
          <cell r="E115" t="str">
            <v>SITE_01764-2021</v>
          </cell>
          <cell r="F115" t="str">
            <v>NA</v>
          </cell>
        </row>
        <row r="116">
          <cell r="E116" t="str">
            <v>SITE_01437-2019</v>
          </cell>
          <cell r="F116" t="str">
            <v>NA</v>
          </cell>
        </row>
        <row r="117">
          <cell r="E117" t="str">
            <v>SITE_01437-2020</v>
          </cell>
          <cell r="F117">
            <v>0</v>
          </cell>
        </row>
        <row r="118">
          <cell r="E118" t="str">
            <v>SITE_01437-2021</v>
          </cell>
          <cell r="F118">
            <v>0</v>
          </cell>
        </row>
        <row r="119">
          <cell r="E119" t="str">
            <v>SITE_01438-2019</v>
          </cell>
          <cell r="F119">
            <v>0</v>
          </cell>
        </row>
        <row r="120">
          <cell r="E120" t="str">
            <v>SITE_01438-2020</v>
          </cell>
          <cell r="F120">
            <v>0</v>
          </cell>
        </row>
        <row r="121">
          <cell r="E121" t="str">
            <v>SITE_01438-2021</v>
          </cell>
          <cell r="F121">
            <v>0</v>
          </cell>
        </row>
        <row r="122">
          <cell r="E122" t="str">
            <v>SITE_01332-2019</v>
          </cell>
          <cell r="F122">
            <v>668.24836200828156</v>
          </cell>
        </row>
        <row r="123">
          <cell r="E123" t="str">
            <v>SITE_01332-2020</v>
          </cell>
          <cell r="F123" t="str">
            <v>NA</v>
          </cell>
        </row>
        <row r="124">
          <cell r="E124" t="str">
            <v>SITE_01332-2021</v>
          </cell>
          <cell r="F124">
            <v>725.00390217391282</v>
          </cell>
        </row>
        <row r="125">
          <cell r="E125" t="str">
            <v>SITE_00589-2019</v>
          </cell>
          <cell r="F125" t="str">
            <v>NA</v>
          </cell>
        </row>
        <row r="126">
          <cell r="E126" t="str">
            <v>SITE_00589-2020</v>
          </cell>
          <cell r="F126">
            <v>1253.6937268954337</v>
          </cell>
        </row>
        <row r="127">
          <cell r="E127" t="str">
            <v>SITE_00589-2021</v>
          </cell>
          <cell r="F127">
            <v>1340.4818823529408</v>
          </cell>
        </row>
        <row r="128">
          <cell r="E128" t="str">
            <v>SITE_00020-2019</v>
          </cell>
          <cell r="F128">
            <v>0</v>
          </cell>
        </row>
        <row r="129">
          <cell r="E129" t="str">
            <v>SITE_00020-2020</v>
          </cell>
          <cell r="F129">
            <v>0</v>
          </cell>
        </row>
        <row r="130">
          <cell r="E130" t="str">
            <v>SITE_00020-2021</v>
          </cell>
          <cell r="F130">
            <v>0</v>
          </cell>
        </row>
        <row r="131">
          <cell r="E131" t="str">
            <v>SITE_00258-2019</v>
          </cell>
          <cell r="F131">
            <v>0</v>
          </cell>
        </row>
        <row r="132">
          <cell r="E132" t="str">
            <v>SITE_00258-2020</v>
          </cell>
          <cell r="F132">
            <v>0</v>
          </cell>
        </row>
        <row r="133">
          <cell r="E133" t="str">
            <v>SITE_00258-2021</v>
          </cell>
          <cell r="F133">
            <v>0</v>
          </cell>
        </row>
        <row r="134">
          <cell r="E134" t="str">
            <v>SITE_00587-2019</v>
          </cell>
          <cell r="F134">
            <v>0</v>
          </cell>
        </row>
        <row r="135">
          <cell r="E135" t="str">
            <v>SITE_00587-2020</v>
          </cell>
          <cell r="F135" t="str">
            <v>NA</v>
          </cell>
        </row>
        <row r="136">
          <cell r="E136" t="str">
            <v>SITE_00587-2021</v>
          </cell>
          <cell r="F136" t="str">
            <v>NA</v>
          </cell>
        </row>
        <row r="137">
          <cell r="E137" t="str">
            <v>SITE_01790-2019</v>
          </cell>
          <cell r="F137">
            <v>0</v>
          </cell>
        </row>
        <row r="138">
          <cell r="E138" t="str">
            <v>SITE_01790-2020</v>
          </cell>
          <cell r="F138">
            <v>0</v>
          </cell>
        </row>
        <row r="139">
          <cell r="E139" t="str">
            <v>SITE_01790-2021</v>
          </cell>
          <cell r="F139" t="str">
            <v>NA</v>
          </cell>
        </row>
        <row r="140">
          <cell r="E140" t="str">
            <v>SITE_01415-2019</v>
          </cell>
          <cell r="F140">
            <v>0</v>
          </cell>
        </row>
        <row r="141">
          <cell r="E141" t="str">
            <v>SITE_01415-2020</v>
          </cell>
          <cell r="F141" t="str">
            <v>NA</v>
          </cell>
        </row>
        <row r="142">
          <cell r="E142" t="str">
            <v>SITE_01415-2021</v>
          </cell>
          <cell r="F142">
            <v>0</v>
          </cell>
        </row>
        <row r="143">
          <cell r="E143" t="str">
            <v>SITE_00857-2019</v>
          </cell>
          <cell r="F143" t="str">
            <v>NA</v>
          </cell>
        </row>
        <row r="144">
          <cell r="E144" t="str">
            <v>SITE_00857-2020</v>
          </cell>
          <cell r="F144">
            <v>0</v>
          </cell>
        </row>
        <row r="145">
          <cell r="E145" t="str">
            <v>SITE_00857-2021</v>
          </cell>
          <cell r="F145">
            <v>0</v>
          </cell>
        </row>
        <row r="146">
          <cell r="E146" t="str">
            <v>SITE_01046-2019</v>
          </cell>
          <cell r="F146" t="str">
            <v>NA</v>
          </cell>
        </row>
        <row r="147">
          <cell r="E147" t="str">
            <v>SITE_01046-2020</v>
          </cell>
          <cell r="F147">
            <v>0</v>
          </cell>
        </row>
        <row r="148">
          <cell r="E148" t="str">
            <v>SITE_01046-2021</v>
          </cell>
          <cell r="F148">
            <v>0</v>
          </cell>
        </row>
        <row r="149">
          <cell r="E149" t="str">
            <v>SITE_01479-2019</v>
          </cell>
          <cell r="F149" t="str">
            <v>NA</v>
          </cell>
        </row>
        <row r="150">
          <cell r="E150" t="str">
            <v>SITE_01479-2020</v>
          </cell>
          <cell r="F150">
            <v>0</v>
          </cell>
        </row>
        <row r="151">
          <cell r="E151" t="str">
            <v>SITE_01479-2021</v>
          </cell>
          <cell r="F151">
            <v>0</v>
          </cell>
        </row>
        <row r="152">
          <cell r="E152" t="str">
            <v>SITE_01895-2019</v>
          </cell>
          <cell r="F152" t="str">
            <v>NA</v>
          </cell>
        </row>
        <row r="153">
          <cell r="E153" t="str">
            <v>SITE_01895-2020</v>
          </cell>
          <cell r="F153">
            <v>4694.5450591540402</v>
          </cell>
        </row>
        <row r="154">
          <cell r="E154" t="str">
            <v>SITE_01895-2021</v>
          </cell>
          <cell r="F154">
            <v>4926.8184979166635</v>
          </cell>
        </row>
        <row r="155">
          <cell r="E155" t="str">
            <v>SITE_00334-2019</v>
          </cell>
          <cell r="F155" t="str">
            <v>NA</v>
          </cell>
        </row>
        <row r="156">
          <cell r="E156" t="str">
            <v>SITE_00334-2020</v>
          </cell>
          <cell r="F156">
            <v>0</v>
          </cell>
        </row>
        <row r="157">
          <cell r="E157" t="str">
            <v>SITE_00334-2021</v>
          </cell>
          <cell r="F157">
            <v>0</v>
          </cell>
        </row>
        <row r="158">
          <cell r="E158" t="str">
            <v>SITE_01209-2019</v>
          </cell>
          <cell r="F158">
            <v>0</v>
          </cell>
        </row>
        <row r="159">
          <cell r="E159" t="str">
            <v>SITE_01209-2020</v>
          </cell>
          <cell r="F159">
            <v>0</v>
          </cell>
        </row>
        <row r="160">
          <cell r="E160" t="str">
            <v>SITE_01209-2021</v>
          </cell>
          <cell r="F160">
            <v>0</v>
          </cell>
        </row>
        <row r="161">
          <cell r="E161" t="str">
            <v>SITE_00011-2019</v>
          </cell>
          <cell r="F161" t="str">
            <v>NA</v>
          </cell>
        </row>
        <row r="162">
          <cell r="E162" t="str">
            <v>SITE_00011-2020</v>
          </cell>
          <cell r="F162">
            <v>2151.2791694309158</v>
          </cell>
        </row>
        <row r="163">
          <cell r="E163" t="str">
            <v>SITE_00011-2021</v>
          </cell>
          <cell r="F163">
            <v>1908.4817302083318</v>
          </cell>
        </row>
        <row r="164">
          <cell r="E164" t="str">
            <v>SITE_01480-2019</v>
          </cell>
          <cell r="F164">
            <v>0</v>
          </cell>
        </row>
        <row r="165">
          <cell r="E165" t="str">
            <v>SITE_01480-2020</v>
          </cell>
          <cell r="F165">
            <v>0</v>
          </cell>
        </row>
        <row r="166">
          <cell r="E166" t="str">
            <v>SITE_01480-2021</v>
          </cell>
          <cell r="F166">
            <v>0</v>
          </cell>
        </row>
        <row r="167">
          <cell r="E167" t="str">
            <v>SITE_01204-2019</v>
          </cell>
          <cell r="F167" t="str">
            <v>NA</v>
          </cell>
        </row>
        <row r="168">
          <cell r="E168" t="str">
            <v>SITE_01204-2020</v>
          </cell>
          <cell r="F168" t="str">
            <v>NA</v>
          </cell>
        </row>
        <row r="169">
          <cell r="E169" t="str">
            <v>SITE_01204-2021</v>
          </cell>
          <cell r="F169">
            <v>0</v>
          </cell>
        </row>
        <row r="170">
          <cell r="E170" t="str">
            <v>SITE_01894-2019</v>
          </cell>
          <cell r="F170" t="str">
            <v>NA</v>
          </cell>
        </row>
        <row r="171">
          <cell r="E171" t="str">
            <v>SITE_01894-2020</v>
          </cell>
          <cell r="F171">
            <v>0</v>
          </cell>
        </row>
        <row r="172">
          <cell r="E172" t="str">
            <v>SITE_01894-2021</v>
          </cell>
          <cell r="F172">
            <v>0</v>
          </cell>
        </row>
        <row r="173">
          <cell r="E173" t="str">
            <v>SITE_02023-2019</v>
          </cell>
          <cell r="F173">
            <v>2984.4437965012185</v>
          </cell>
        </row>
        <row r="174">
          <cell r="E174" t="str">
            <v>SITE_02023-2020</v>
          </cell>
          <cell r="F174">
            <v>2393.7468052308845</v>
          </cell>
        </row>
        <row r="175">
          <cell r="E175" t="str">
            <v>SITE_02023-2021</v>
          </cell>
          <cell r="F175">
            <v>2769.2650543561545</v>
          </cell>
        </row>
        <row r="176">
          <cell r="E176" t="str">
            <v>SITE_01606-2019</v>
          </cell>
          <cell r="F176" t="str">
            <v>NA</v>
          </cell>
        </row>
        <row r="177">
          <cell r="E177" t="str">
            <v>SITE_01606-2020</v>
          </cell>
          <cell r="F177">
            <v>0</v>
          </cell>
        </row>
        <row r="178">
          <cell r="E178" t="str">
            <v>SITE_01606-2021</v>
          </cell>
          <cell r="F178">
            <v>0</v>
          </cell>
        </row>
        <row r="179">
          <cell r="E179" t="str">
            <v>SITE_01485-2019</v>
          </cell>
          <cell r="F179">
            <v>0</v>
          </cell>
        </row>
        <row r="180">
          <cell r="E180" t="str">
            <v>SITE_01485-2020</v>
          </cell>
          <cell r="F180">
            <v>0</v>
          </cell>
        </row>
        <row r="181">
          <cell r="E181" t="str">
            <v>SITE_01485-2021</v>
          </cell>
          <cell r="F181">
            <v>0</v>
          </cell>
        </row>
        <row r="182">
          <cell r="E182" t="str">
            <v>SITE_00621-2019</v>
          </cell>
          <cell r="F182" t="str">
            <v>NA</v>
          </cell>
        </row>
        <row r="183">
          <cell r="E183" t="str">
            <v>SITE_00621-2020</v>
          </cell>
          <cell r="F183">
            <v>364.80072258852243</v>
          </cell>
        </row>
        <row r="184">
          <cell r="E184" t="str">
            <v>SITE_00621-2021</v>
          </cell>
          <cell r="F184">
            <v>328.16140522875844</v>
          </cell>
        </row>
        <row r="185">
          <cell r="E185" t="str">
            <v>SITE_01892-2019</v>
          </cell>
          <cell r="F185" t="str">
            <v>NA</v>
          </cell>
        </row>
        <row r="186">
          <cell r="E186" t="str">
            <v>SITE_01892-2020</v>
          </cell>
          <cell r="F186">
            <v>0</v>
          </cell>
        </row>
        <row r="187">
          <cell r="E187" t="str">
            <v>SITE_01892-2021</v>
          </cell>
          <cell r="F187" t="str">
            <v>NA</v>
          </cell>
        </row>
        <row r="188">
          <cell r="E188" t="str">
            <v>SITE_00755-2019</v>
          </cell>
          <cell r="F188">
            <v>0</v>
          </cell>
        </row>
        <row r="189">
          <cell r="E189" t="str">
            <v>SITE_00755-2020</v>
          </cell>
          <cell r="F189" t="str">
            <v>NA</v>
          </cell>
        </row>
        <row r="190">
          <cell r="E190" t="str">
            <v>SITE_00755-2021</v>
          </cell>
          <cell r="F190">
            <v>0</v>
          </cell>
        </row>
        <row r="191">
          <cell r="E191" t="str">
            <v>SITE_01305-2019</v>
          </cell>
          <cell r="F191" t="str">
            <v>NA</v>
          </cell>
        </row>
        <row r="192">
          <cell r="E192" t="str">
            <v>SITE_01305-2020</v>
          </cell>
          <cell r="F192">
            <v>0</v>
          </cell>
        </row>
        <row r="193">
          <cell r="E193" t="str">
            <v>SITE_01305-2021</v>
          </cell>
          <cell r="F193">
            <v>0</v>
          </cell>
        </row>
        <row r="194">
          <cell r="E194" t="str">
            <v>SITE_00661-2019</v>
          </cell>
          <cell r="F194">
            <v>4316.1445873779003</v>
          </cell>
        </row>
        <row r="195">
          <cell r="E195" t="str">
            <v>SITE_00661-2020</v>
          </cell>
          <cell r="F195" t="str">
            <v>NA</v>
          </cell>
        </row>
        <row r="196">
          <cell r="E196" t="str">
            <v>SITE_00661-2021</v>
          </cell>
          <cell r="F196" t="str">
            <v>NA</v>
          </cell>
        </row>
        <row r="197">
          <cell r="E197" t="str">
            <v>SITE_01574-2019</v>
          </cell>
          <cell r="F197">
            <v>0</v>
          </cell>
        </row>
        <row r="198">
          <cell r="E198" t="str">
            <v>SITE_01574-2020</v>
          </cell>
          <cell r="F198">
            <v>0</v>
          </cell>
        </row>
        <row r="199">
          <cell r="E199" t="str">
            <v>SITE_01574-2021</v>
          </cell>
          <cell r="F199">
            <v>0</v>
          </cell>
        </row>
        <row r="200">
          <cell r="E200" t="str">
            <v>SITE_00703-2019</v>
          </cell>
          <cell r="F200">
            <v>0</v>
          </cell>
        </row>
        <row r="201">
          <cell r="E201" t="str">
            <v>SITE_00703-2020</v>
          </cell>
          <cell r="F201">
            <v>0</v>
          </cell>
        </row>
        <row r="202">
          <cell r="E202" t="str">
            <v>SITE_00703-2021</v>
          </cell>
          <cell r="F202">
            <v>0</v>
          </cell>
        </row>
        <row r="203">
          <cell r="E203" t="str">
            <v>SITE_01313-2019</v>
          </cell>
          <cell r="F203" t="str">
            <v>NA</v>
          </cell>
        </row>
        <row r="204">
          <cell r="E204" t="str">
            <v>SITE_01313-2020</v>
          </cell>
          <cell r="F204">
            <v>0</v>
          </cell>
        </row>
        <row r="205">
          <cell r="E205" t="str">
            <v>SITE_01313-2021</v>
          </cell>
          <cell r="F205">
            <v>0</v>
          </cell>
        </row>
        <row r="206">
          <cell r="E206" t="str">
            <v>SITE_01560-2019</v>
          </cell>
          <cell r="F206" t="str">
            <v>NA</v>
          </cell>
        </row>
        <row r="207">
          <cell r="E207" t="str">
            <v>SITE_01560-2020</v>
          </cell>
          <cell r="F207">
            <v>0</v>
          </cell>
        </row>
        <row r="208">
          <cell r="E208" t="str">
            <v>SITE_01560-2021</v>
          </cell>
          <cell r="F208">
            <v>0</v>
          </cell>
        </row>
        <row r="209">
          <cell r="E209" t="str">
            <v>SITE_01855-2019</v>
          </cell>
          <cell r="F209" t="str">
            <v>NA</v>
          </cell>
        </row>
        <row r="210">
          <cell r="E210" t="str">
            <v>SITE_01855-2020</v>
          </cell>
          <cell r="F210">
            <v>2053.2164803447599</v>
          </cell>
        </row>
        <row r="211">
          <cell r="E211" t="str">
            <v>SITE_01855-2021</v>
          </cell>
          <cell r="F211">
            <v>1634.550542099792</v>
          </cell>
        </row>
        <row r="212">
          <cell r="E212" t="str">
            <v>SITE_00764-2019</v>
          </cell>
          <cell r="F212" t="str">
            <v>NA</v>
          </cell>
        </row>
        <row r="213">
          <cell r="E213" t="str">
            <v>SITE_00764-2020</v>
          </cell>
          <cell r="F213">
            <v>486.63702778679647</v>
          </cell>
        </row>
        <row r="214">
          <cell r="E214" t="str">
            <v>SITE_00764-2021</v>
          </cell>
          <cell r="F214">
            <v>527.44406875000004</v>
          </cell>
        </row>
        <row r="215">
          <cell r="E215" t="str">
            <v>SITE_01863-2019</v>
          </cell>
          <cell r="F215" t="str">
            <v>NA</v>
          </cell>
        </row>
        <row r="216">
          <cell r="E216" t="str">
            <v>SITE_01863-2020</v>
          </cell>
          <cell r="F216">
            <v>5442.341998490584</v>
          </cell>
        </row>
        <row r="217">
          <cell r="E217" t="str">
            <v>SITE_01863-2021</v>
          </cell>
          <cell r="F217">
            <v>5534.3254504512051</v>
          </cell>
        </row>
        <row r="218">
          <cell r="E218" t="str">
            <v>SITE_01695-2019</v>
          </cell>
          <cell r="F218" t="str">
            <v>NA</v>
          </cell>
        </row>
        <row r="219">
          <cell r="E219" t="str">
            <v>SITE_01695-2020</v>
          </cell>
          <cell r="F219">
            <v>64.863592041698325</v>
          </cell>
        </row>
        <row r="220">
          <cell r="E220" t="str">
            <v>SITE_01695-2021</v>
          </cell>
          <cell r="F220">
            <v>32.63582544363787</v>
          </cell>
        </row>
        <row r="221">
          <cell r="E221" t="str">
            <v>SITE_01543-2019</v>
          </cell>
          <cell r="F221">
            <v>0</v>
          </cell>
        </row>
        <row r="222">
          <cell r="E222" t="str">
            <v>SITE_01543-2020</v>
          </cell>
          <cell r="F222">
            <v>0</v>
          </cell>
        </row>
        <row r="223">
          <cell r="E223" t="str">
            <v>SITE_01543-2021</v>
          </cell>
          <cell r="F223">
            <v>0</v>
          </cell>
        </row>
        <row r="224">
          <cell r="E224" t="str">
            <v>SITE_00629-2019</v>
          </cell>
          <cell r="F224">
            <v>867.45749292338041</v>
          </cell>
        </row>
        <row r="225">
          <cell r="E225" t="str">
            <v>SITE_00629-2020</v>
          </cell>
          <cell r="F225">
            <v>682.61568894862273</v>
          </cell>
        </row>
        <row r="226">
          <cell r="E226" t="str">
            <v>SITE_00629-2021</v>
          </cell>
          <cell r="F226">
            <v>926.17085092870275</v>
          </cell>
        </row>
        <row r="227">
          <cell r="E227" t="str">
            <v>SITE_01512-2019</v>
          </cell>
          <cell r="F227" t="str">
            <v>NA</v>
          </cell>
        </row>
        <row r="228">
          <cell r="E228" t="str">
            <v>SITE_01512-2020</v>
          </cell>
          <cell r="F228">
            <v>0</v>
          </cell>
        </row>
        <row r="229">
          <cell r="E229" t="str">
            <v>SITE_01512-2021</v>
          </cell>
          <cell r="F229" t="str">
            <v>NA</v>
          </cell>
        </row>
        <row r="230">
          <cell r="E230" t="str">
            <v>SITE_01840-2019</v>
          </cell>
          <cell r="F230" t="str">
            <v>NA</v>
          </cell>
        </row>
        <row r="231">
          <cell r="E231" t="str">
            <v>SITE_01840-2020</v>
          </cell>
          <cell r="F231">
            <v>7494.235074991675</v>
          </cell>
        </row>
        <row r="232">
          <cell r="E232" t="str">
            <v>SITE_01840-2021</v>
          </cell>
          <cell r="F232">
            <v>5137.7721361832555</v>
          </cell>
        </row>
        <row r="233">
          <cell r="E233" t="str">
            <v>SITE_00546-2019</v>
          </cell>
          <cell r="F233" t="str">
            <v>NA</v>
          </cell>
        </row>
        <row r="234">
          <cell r="E234" t="str">
            <v>SITE_00546-2020</v>
          </cell>
          <cell r="F234">
            <v>0</v>
          </cell>
        </row>
        <row r="235">
          <cell r="E235" t="str">
            <v>SITE_00546-2021</v>
          </cell>
          <cell r="F235">
            <v>0</v>
          </cell>
        </row>
        <row r="236">
          <cell r="E236" t="str">
            <v>SITE_01334-2019</v>
          </cell>
          <cell r="F236">
            <v>4109.2526820654266</v>
          </cell>
        </row>
        <row r="237">
          <cell r="E237" t="str">
            <v>SITE_01334-2020</v>
          </cell>
          <cell r="F237">
            <v>2482.4801467924617</v>
          </cell>
        </row>
        <row r="238">
          <cell r="E238" t="str">
            <v>SITE_01334-2021</v>
          </cell>
          <cell r="F238">
            <v>1244.7095607578397</v>
          </cell>
        </row>
        <row r="239">
          <cell r="E239" t="str">
            <v>SITE_00559-2019</v>
          </cell>
          <cell r="F239" t="str">
            <v>NA</v>
          </cell>
        </row>
        <row r="240">
          <cell r="E240" t="str">
            <v>SITE_00559-2020</v>
          </cell>
          <cell r="F240">
            <v>1715.1425969534635</v>
          </cell>
        </row>
        <row r="241">
          <cell r="E241" t="str">
            <v>SITE_00559-2021</v>
          </cell>
          <cell r="F241">
            <v>1868.7553379120886</v>
          </cell>
        </row>
        <row r="242">
          <cell r="E242" t="str">
            <v>SITE_00635-2019</v>
          </cell>
          <cell r="F242" t="str">
            <v>NA</v>
          </cell>
        </row>
        <row r="243">
          <cell r="E243" t="str">
            <v>SITE_00635-2020</v>
          </cell>
          <cell r="F243">
            <v>0</v>
          </cell>
        </row>
        <row r="244">
          <cell r="E244" t="str">
            <v>SITE_00635-2021</v>
          </cell>
          <cell r="F244">
            <v>0</v>
          </cell>
        </row>
        <row r="245">
          <cell r="E245" t="str">
            <v>SITE_00760-2019</v>
          </cell>
          <cell r="F245" t="str">
            <v>NA</v>
          </cell>
        </row>
        <row r="246">
          <cell r="E246" t="str">
            <v>SITE_00760-2020</v>
          </cell>
          <cell r="F246">
            <v>0</v>
          </cell>
        </row>
        <row r="247">
          <cell r="E247" t="str">
            <v>SITE_00760-2021</v>
          </cell>
          <cell r="F247">
            <v>0</v>
          </cell>
        </row>
        <row r="248">
          <cell r="E248" t="str">
            <v>SITE_00273-2019</v>
          </cell>
          <cell r="F248">
            <v>4805.4576131944432</v>
          </cell>
        </row>
        <row r="249">
          <cell r="E249" t="str">
            <v>SITE_00273-2020</v>
          </cell>
          <cell r="F249" t="str">
            <v>NA</v>
          </cell>
        </row>
        <row r="250">
          <cell r="E250" t="str">
            <v>SITE_00273-2021</v>
          </cell>
          <cell r="F250" t="str">
            <v>NA</v>
          </cell>
        </row>
        <row r="251">
          <cell r="E251" t="str">
            <v>SITE_01312-2019</v>
          </cell>
          <cell r="F251">
            <v>0</v>
          </cell>
        </row>
        <row r="252">
          <cell r="E252" t="str">
            <v>SITE_01312-2020</v>
          </cell>
          <cell r="F252" t="str">
            <v>NA</v>
          </cell>
        </row>
        <row r="253">
          <cell r="E253" t="str">
            <v>SITE_01312-2021</v>
          </cell>
          <cell r="F253" t="str">
            <v>NA</v>
          </cell>
        </row>
        <row r="254">
          <cell r="E254" t="str">
            <v>SITE_01044-2019</v>
          </cell>
          <cell r="F254">
            <v>0</v>
          </cell>
        </row>
        <row r="255">
          <cell r="E255" t="str">
            <v>SITE_01044-2020</v>
          </cell>
          <cell r="F255">
            <v>0</v>
          </cell>
        </row>
        <row r="256">
          <cell r="E256" t="str">
            <v>SITE_01044-2021</v>
          </cell>
          <cell r="F256">
            <v>0</v>
          </cell>
        </row>
        <row r="257">
          <cell r="E257" t="str">
            <v>SITE_00595-2019</v>
          </cell>
          <cell r="F257" t="str">
            <v>NA</v>
          </cell>
        </row>
        <row r="258">
          <cell r="E258" t="str">
            <v>SITE_00595-2020</v>
          </cell>
          <cell r="F258">
            <v>5978.5364217105462</v>
          </cell>
        </row>
        <row r="259">
          <cell r="E259" t="str">
            <v>SITE_00595-2021</v>
          </cell>
          <cell r="F259">
            <v>5771.2985419117858</v>
          </cell>
        </row>
        <row r="260">
          <cell r="E260" t="str">
            <v>SITE_00604-2019</v>
          </cell>
          <cell r="F260" t="str">
            <v>NA</v>
          </cell>
        </row>
        <row r="261">
          <cell r="E261" t="str">
            <v>SITE_00604-2020</v>
          </cell>
          <cell r="F261">
            <v>0</v>
          </cell>
        </row>
        <row r="262">
          <cell r="E262" t="str">
            <v>SITE_00604-2021</v>
          </cell>
          <cell r="F262">
            <v>0</v>
          </cell>
        </row>
        <row r="263">
          <cell r="E263" t="str">
            <v>SITE_00752-2019</v>
          </cell>
          <cell r="F263">
            <v>3468.9811378132799</v>
          </cell>
        </row>
        <row r="264">
          <cell r="E264" t="str">
            <v>SITE_00752-2020</v>
          </cell>
          <cell r="F264" t="str">
            <v>NA</v>
          </cell>
        </row>
        <row r="265">
          <cell r="E265" t="str">
            <v>SITE_00752-2021</v>
          </cell>
          <cell r="F265">
            <v>2019.2140656249992</v>
          </cell>
        </row>
        <row r="266">
          <cell r="E266" t="str">
            <v>SITE_00337-2019</v>
          </cell>
          <cell r="F266">
            <v>2106.9538763888895</v>
          </cell>
        </row>
        <row r="267">
          <cell r="E267" t="str">
            <v>SITE_00337-2020</v>
          </cell>
          <cell r="F267">
            <v>2228.9215101698351</v>
          </cell>
        </row>
        <row r="268">
          <cell r="E268" t="str">
            <v>SITE_00337-2021</v>
          </cell>
          <cell r="F268">
            <v>5109.7383454262454</v>
          </cell>
        </row>
        <row r="269">
          <cell r="E269" t="str">
            <v>SITE_01563-2019</v>
          </cell>
          <cell r="F269" t="str">
            <v>NA</v>
          </cell>
        </row>
        <row r="270">
          <cell r="E270" t="str">
            <v>SITE_01563-2020</v>
          </cell>
          <cell r="F270">
            <v>0</v>
          </cell>
        </row>
        <row r="271">
          <cell r="E271" t="str">
            <v>SITE_01563-2021</v>
          </cell>
          <cell r="F271">
            <v>0</v>
          </cell>
        </row>
        <row r="272">
          <cell r="E272" t="str">
            <v>SITE_01952-2019</v>
          </cell>
          <cell r="F272" t="str">
            <v>NA</v>
          </cell>
        </row>
        <row r="273">
          <cell r="E273" t="str">
            <v>SITE_01952-2020</v>
          </cell>
          <cell r="F273">
            <v>0</v>
          </cell>
        </row>
        <row r="274">
          <cell r="E274" t="str">
            <v>SITE_01952-2021</v>
          </cell>
          <cell r="F274">
            <v>0</v>
          </cell>
        </row>
        <row r="275">
          <cell r="E275" t="str">
            <v>SITE_00315-2019</v>
          </cell>
          <cell r="F275">
            <v>4305.1083554563484</v>
          </cell>
        </row>
        <row r="276">
          <cell r="E276" t="str">
            <v>SITE_00315-2020</v>
          </cell>
          <cell r="F276">
            <v>4473.1319099102211</v>
          </cell>
        </row>
        <row r="277">
          <cell r="E277" t="str">
            <v>SITE_00315-2021</v>
          </cell>
          <cell r="F277">
            <v>4891.8086294300747</v>
          </cell>
        </row>
        <row r="278">
          <cell r="E278" t="str">
            <v>SITE_01208-2019</v>
          </cell>
          <cell r="F278">
            <v>9260.6129296680556</v>
          </cell>
        </row>
        <row r="279">
          <cell r="E279" t="str">
            <v>SITE_01208-2020</v>
          </cell>
          <cell r="F279">
            <v>8478.1559687023237</v>
          </cell>
        </row>
        <row r="280">
          <cell r="E280" t="str">
            <v>SITE_01208-2021</v>
          </cell>
          <cell r="F280">
            <v>9401.9654331563725</v>
          </cell>
        </row>
        <row r="281">
          <cell r="E281" t="str">
            <v>SITE_01497-2019</v>
          </cell>
          <cell r="F281" t="str">
            <v>NA</v>
          </cell>
        </row>
        <row r="282">
          <cell r="E282" t="str">
            <v>SITE_01497-2020</v>
          </cell>
          <cell r="F282">
            <v>0</v>
          </cell>
        </row>
        <row r="283">
          <cell r="E283" t="str">
            <v>SITE_01497-2021</v>
          </cell>
          <cell r="F283">
            <v>0</v>
          </cell>
        </row>
        <row r="284">
          <cell r="E284" t="str">
            <v>SITE_01486-2019</v>
          </cell>
          <cell r="F284" t="str">
            <v>NA</v>
          </cell>
        </row>
        <row r="285">
          <cell r="E285" t="str">
            <v>SITE_01486-2020</v>
          </cell>
          <cell r="F285">
            <v>0</v>
          </cell>
        </row>
        <row r="286">
          <cell r="E286" t="str">
            <v>SITE_01486-2021</v>
          </cell>
          <cell r="F286">
            <v>0</v>
          </cell>
        </row>
        <row r="287">
          <cell r="E287" t="str">
            <v>SITE_00574-2019</v>
          </cell>
          <cell r="F287" t="str">
            <v>NA</v>
          </cell>
        </row>
        <row r="288">
          <cell r="E288" t="str">
            <v>SITE_00574-2020</v>
          </cell>
          <cell r="F288">
            <v>3190.539687884806</v>
          </cell>
        </row>
        <row r="289">
          <cell r="E289" t="str">
            <v>SITE_00574-2021</v>
          </cell>
          <cell r="F289">
            <v>3662.4549013377914</v>
          </cell>
        </row>
        <row r="290">
          <cell r="E290" t="str">
            <v>SITE_01475-2019</v>
          </cell>
          <cell r="F290" t="str">
            <v>NA</v>
          </cell>
        </row>
        <row r="291">
          <cell r="E291" t="str">
            <v>SITE_01475-2020</v>
          </cell>
          <cell r="F291">
            <v>3907.2295294407618</v>
          </cell>
        </row>
        <row r="292">
          <cell r="E292" t="str">
            <v>SITE_01475-2021</v>
          </cell>
          <cell r="F292">
            <v>4090.5280993121664</v>
          </cell>
        </row>
        <row r="293">
          <cell r="E293" t="str">
            <v>SITE_01612-2019</v>
          </cell>
          <cell r="F293">
            <v>0.61159205851206278</v>
          </cell>
        </row>
        <row r="294">
          <cell r="E294" t="str">
            <v>SITE_01612-2020</v>
          </cell>
          <cell r="F294">
            <v>0.24947243401759536</v>
          </cell>
        </row>
        <row r="295">
          <cell r="E295" t="str">
            <v>SITE_01612-2021</v>
          </cell>
          <cell r="F295">
            <v>0.15431386615525181</v>
          </cell>
        </row>
        <row r="296">
          <cell r="E296" t="str">
            <v>SITE_00350-2019</v>
          </cell>
          <cell r="F296" t="str">
            <v>NA</v>
          </cell>
        </row>
        <row r="297">
          <cell r="E297" t="str">
            <v>SITE_00350-2020</v>
          </cell>
          <cell r="F297">
            <v>0</v>
          </cell>
        </row>
        <row r="298">
          <cell r="E298" t="str">
            <v>SITE_00350-2021</v>
          </cell>
          <cell r="F298">
            <v>0</v>
          </cell>
        </row>
        <row r="299">
          <cell r="E299" t="str">
            <v>SITE_01293-2019</v>
          </cell>
          <cell r="F299">
            <v>4773.5254500811716</v>
          </cell>
        </row>
        <row r="300">
          <cell r="E300" t="str">
            <v>SITE_01293-2020</v>
          </cell>
          <cell r="F300">
            <v>3875.6576332527407</v>
          </cell>
        </row>
        <row r="301">
          <cell r="E301" t="str">
            <v>SITE_01293-2021</v>
          </cell>
          <cell r="F301">
            <v>4216.2626498316495</v>
          </cell>
        </row>
        <row r="302">
          <cell r="E302" t="str">
            <v>SITE_01099-2019</v>
          </cell>
          <cell r="F302" t="str">
            <v>NA</v>
          </cell>
        </row>
        <row r="303">
          <cell r="E303" t="str">
            <v>SITE_01099-2020</v>
          </cell>
          <cell r="F303">
            <v>0</v>
          </cell>
        </row>
        <row r="304">
          <cell r="E304" t="str">
            <v>SITE_01099-2021</v>
          </cell>
          <cell r="F304" t="str">
            <v>NA</v>
          </cell>
        </row>
        <row r="305">
          <cell r="E305" t="str">
            <v>SITE_00969-2019</v>
          </cell>
          <cell r="F305">
            <v>0</v>
          </cell>
        </row>
        <row r="306">
          <cell r="E306" t="str">
            <v>SITE_00969-2020</v>
          </cell>
          <cell r="F306" t="str">
            <v>NA</v>
          </cell>
        </row>
        <row r="307">
          <cell r="E307" t="str">
            <v>SITE_00969-2021</v>
          </cell>
          <cell r="F307">
            <v>0</v>
          </cell>
        </row>
        <row r="308">
          <cell r="E308" t="str">
            <v>SITE_00750-2019</v>
          </cell>
          <cell r="F308" t="str">
            <v>NA</v>
          </cell>
        </row>
        <row r="309">
          <cell r="E309" t="str">
            <v>SITE_00750-2020</v>
          </cell>
          <cell r="F309">
            <v>0</v>
          </cell>
        </row>
        <row r="310">
          <cell r="E310" t="str">
            <v>SITE_00750-2021</v>
          </cell>
          <cell r="F310">
            <v>0</v>
          </cell>
        </row>
        <row r="311">
          <cell r="E311" t="str">
            <v>SITE_00639-2019</v>
          </cell>
          <cell r="F311">
            <v>0</v>
          </cell>
        </row>
        <row r="312">
          <cell r="E312" t="str">
            <v>SITE_00639-2020</v>
          </cell>
          <cell r="F312">
            <v>0</v>
          </cell>
        </row>
        <row r="313">
          <cell r="E313" t="str">
            <v>SITE_00639-2021</v>
          </cell>
          <cell r="F313" t="str">
            <v>NA</v>
          </cell>
        </row>
        <row r="314">
          <cell r="E314" t="str">
            <v>SITE_00756-2019</v>
          </cell>
          <cell r="F314">
            <v>0</v>
          </cell>
        </row>
        <row r="315">
          <cell r="E315" t="str">
            <v>SITE_00756-2020</v>
          </cell>
          <cell r="F315" t="str">
            <v>NA</v>
          </cell>
        </row>
        <row r="316">
          <cell r="E316" t="str">
            <v>SITE_00756-2021</v>
          </cell>
          <cell r="F316" t="str">
            <v>NA</v>
          </cell>
        </row>
        <row r="317">
          <cell r="E317" t="str">
            <v>SITE_01081-2019</v>
          </cell>
          <cell r="F317">
            <v>3122.2806914682546</v>
          </cell>
        </row>
        <row r="318">
          <cell r="E318" t="str">
            <v>SITE_01081-2020</v>
          </cell>
          <cell r="F318" t="str">
            <v>NA</v>
          </cell>
        </row>
        <row r="319">
          <cell r="E319" t="str">
            <v>SITE_01081-2021</v>
          </cell>
          <cell r="F319" t="str">
            <v>NA</v>
          </cell>
        </row>
        <row r="320">
          <cell r="E320" t="str">
            <v>SITE_02056-2019</v>
          </cell>
          <cell r="F320">
            <v>0</v>
          </cell>
        </row>
        <row r="321">
          <cell r="E321" t="str">
            <v>SITE_02056-2020</v>
          </cell>
          <cell r="F321">
            <v>0</v>
          </cell>
        </row>
        <row r="322">
          <cell r="E322" t="str">
            <v>SITE_02056-2021</v>
          </cell>
          <cell r="F322">
            <v>0</v>
          </cell>
        </row>
        <row r="323">
          <cell r="E323" t="str">
            <v>SITE_01848-2019</v>
          </cell>
          <cell r="F323" t="str">
            <v>NA</v>
          </cell>
        </row>
        <row r="324">
          <cell r="E324" t="str">
            <v>SITE_01848-2020</v>
          </cell>
          <cell r="F324">
            <v>3150.7144649514889</v>
          </cell>
        </row>
        <row r="325">
          <cell r="E325" t="str">
            <v>SITE_01848-2021</v>
          </cell>
          <cell r="F325">
            <v>2767.8632042619547</v>
          </cell>
        </row>
        <row r="326">
          <cell r="E326" t="str">
            <v>SITE_01467-2019</v>
          </cell>
          <cell r="F326" t="str">
            <v>NA</v>
          </cell>
        </row>
        <row r="327">
          <cell r="E327" t="str">
            <v>SITE_01467-2020</v>
          </cell>
          <cell r="F327">
            <v>0</v>
          </cell>
        </row>
        <row r="328">
          <cell r="E328" t="str">
            <v>SITE_01467-2021</v>
          </cell>
          <cell r="F328">
            <v>0</v>
          </cell>
        </row>
        <row r="329">
          <cell r="E329" t="str">
            <v>SITE_00558-2019</v>
          </cell>
          <cell r="F329" t="str">
            <v>NA</v>
          </cell>
        </row>
        <row r="330">
          <cell r="E330" t="str">
            <v>SITE_00558-2020</v>
          </cell>
          <cell r="F330" t="str">
            <v>NA</v>
          </cell>
        </row>
        <row r="331">
          <cell r="E331" t="str">
            <v>SITE_00558-2021</v>
          </cell>
          <cell r="F331">
            <v>10296.744958333345</v>
          </cell>
        </row>
        <row r="332">
          <cell r="E332" t="str">
            <v>SITE_00156-2019</v>
          </cell>
          <cell r="F332">
            <v>0</v>
          </cell>
        </row>
        <row r="333">
          <cell r="E333" t="str">
            <v>SITE_00156-2020</v>
          </cell>
          <cell r="F333">
            <v>0</v>
          </cell>
        </row>
        <row r="334">
          <cell r="E334" t="str">
            <v>SITE_00156-2021</v>
          </cell>
          <cell r="F334">
            <v>0</v>
          </cell>
        </row>
        <row r="335">
          <cell r="E335" t="str">
            <v>SITE_01428-2019</v>
          </cell>
          <cell r="F335" t="str">
            <v>NA</v>
          </cell>
        </row>
        <row r="336">
          <cell r="E336" t="str">
            <v>SITE_01428-2020</v>
          </cell>
          <cell r="F336">
            <v>0</v>
          </cell>
        </row>
        <row r="337">
          <cell r="E337" t="str">
            <v>SITE_01428-2021</v>
          </cell>
          <cell r="F337">
            <v>0</v>
          </cell>
        </row>
        <row r="338">
          <cell r="E338" t="str">
            <v>SITE_00007-2019</v>
          </cell>
          <cell r="F338">
            <v>5345.7647992991988</v>
          </cell>
        </row>
        <row r="339">
          <cell r="E339" t="str">
            <v>SITE_00007-2020</v>
          </cell>
          <cell r="F339">
            <v>4975.7766421132683</v>
          </cell>
        </row>
        <row r="340">
          <cell r="E340" t="str">
            <v>SITE_00007-2021</v>
          </cell>
          <cell r="F340">
            <v>4985.3980114075011</v>
          </cell>
        </row>
        <row r="341">
          <cell r="E341" t="str">
            <v>SITE_00354-2019</v>
          </cell>
          <cell r="F341">
            <v>0</v>
          </cell>
        </row>
        <row r="342">
          <cell r="E342" t="str">
            <v>SITE_00354-2020</v>
          </cell>
          <cell r="F342">
            <v>0</v>
          </cell>
        </row>
        <row r="343">
          <cell r="E343" t="str">
            <v>SITE_00354-2021</v>
          </cell>
          <cell r="F343">
            <v>0</v>
          </cell>
        </row>
        <row r="344">
          <cell r="E344" t="str">
            <v>SITE_01931-2019</v>
          </cell>
          <cell r="F344" t="str">
            <v>NA</v>
          </cell>
        </row>
        <row r="345">
          <cell r="E345" t="str">
            <v>SITE_01931-2020</v>
          </cell>
          <cell r="F345">
            <v>0</v>
          </cell>
        </row>
        <row r="346">
          <cell r="E346" t="str">
            <v>SITE_01931-2021</v>
          </cell>
          <cell r="F346">
            <v>0</v>
          </cell>
        </row>
        <row r="347">
          <cell r="E347" t="str">
            <v>SITE_00141-2019</v>
          </cell>
          <cell r="F347" t="str">
            <v>NA</v>
          </cell>
        </row>
        <row r="348">
          <cell r="E348" t="str">
            <v>SITE_00141-2020</v>
          </cell>
          <cell r="F348">
            <v>2382.4415888009953</v>
          </cell>
        </row>
        <row r="349">
          <cell r="E349" t="str">
            <v>SITE_00141-2021</v>
          </cell>
          <cell r="F349">
            <v>10426.571350663922</v>
          </cell>
        </row>
        <row r="350">
          <cell r="E350" t="str">
            <v>SITE_00768-2019</v>
          </cell>
          <cell r="F350" t="str">
            <v>NA</v>
          </cell>
        </row>
        <row r="351">
          <cell r="E351" t="str">
            <v>SITE_00768-2020</v>
          </cell>
          <cell r="F351">
            <v>0</v>
          </cell>
        </row>
        <row r="352">
          <cell r="E352" t="str">
            <v>SITE_00768-2021</v>
          </cell>
          <cell r="F352">
            <v>0</v>
          </cell>
        </row>
        <row r="353">
          <cell r="E353" t="str">
            <v>SITE_01067-2019</v>
          </cell>
          <cell r="F353" t="str">
            <v>NA</v>
          </cell>
        </row>
        <row r="354">
          <cell r="E354" t="str">
            <v>SITE_01067-2020</v>
          </cell>
          <cell r="F354">
            <v>0</v>
          </cell>
        </row>
        <row r="355">
          <cell r="E355" t="str">
            <v>SITE_01067-2021</v>
          </cell>
          <cell r="F355">
            <v>0</v>
          </cell>
        </row>
        <row r="356">
          <cell r="E356" t="str">
            <v>SITE_00773-2019</v>
          </cell>
          <cell r="F356" t="str">
            <v>NA</v>
          </cell>
        </row>
        <row r="357">
          <cell r="E357" t="str">
            <v>SITE_00773-2020</v>
          </cell>
          <cell r="F357">
            <v>0</v>
          </cell>
        </row>
        <row r="358">
          <cell r="E358" t="str">
            <v>SITE_00773-2021</v>
          </cell>
          <cell r="F358" t="str">
            <v>NA</v>
          </cell>
        </row>
        <row r="359">
          <cell r="E359" t="str">
            <v>SITE_01960-2019</v>
          </cell>
          <cell r="F359" t="str">
            <v>NA</v>
          </cell>
        </row>
        <row r="360">
          <cell r="E360" t="str">
            <v>SITE_01960-2020</v>
          </cell>
          <cell r="F360">
            <v>0</v>
          </cell>
        </row>
        <row r="361">
          <cell r="E361" t="str">
            <v>SITE_01960-2021</v>
          </cell>
          <cell r="F361">
            <v>0</v>
          </cell>
        </row>
        <row r="362">
          <cell r="E362" t="str">
            <v>SITE_01997-2019</v>
          </cell>
          <cell r="F362" t="str">
            <v>NA</v>
          </cell>
        </row>
        <row r="363">
          <cell r="E363" t="str">
            <v>SITE_01997-2020</v>
          </cell>
          <cell r="F363">
            <v>0</v>
          </cell>
        </row>
        <row r="364">
          <cell r="E364" t="str">
            <v>SITE_01997-2021</v>
          </cell>
          <cell r="F364">
            <v>0</v>
          </cell>
        </row>
        <row r="365">
          <cell r="E365" t="str">
            <v>SITE_00239-2019</v>
          </cell>
          <cell r="F365">
            <v>0</v>
          </cell>
        </row>
        <row r="366">
          <cell r="E366" t="str">
            <v>SITE_00239-2020</v>
          </cell>
          <cell r="F366">
            <v>0</v>
          </cell>
        </row>
        <row r="367">
          <cell r="E367" t="str">
            <v>SITE_00239-2021</v>
          </cell>
          <cell r="F367">
            <v>0</v>
          </cell>
        </row>
        <row r="368">
          <cell r="E368" t="str">
            <v>SITE_01550-2019</v>
          </cell>
          <cell r="F368">
            <v>0</v>
          </cell>
        </row>
        <row r="369">
          <cell r="E369" t="str">
            <v>SITE_01550-2020</v>
          </cell>
          <cell r="F369">
            <v>0</v>
          </cell>
        </row>
        <row r="370">
          <cell r="E370" t="str">
            <v>SITE_01550-2021</v>
          </cell>
          <cell r="F370">
            <v>0</v>
          </cell>
        </row>
        <row r="371">
          <cell r="E371" t="str">
            <v>SITE_00699-2019</v>
          </cell>
          <cell r="F371" t="str">
            <v>NA</v>
          </cell>
        </row>
        <row r="372">
          <cell r="E372" t="str">
            <v>SITE_00699-2020</v>
          </cell>
          <cell r="F372">
            <v>2489.3714049242421</v>
          </cell>
        </row>
        <row r="373">
          <cell r="E373" t="str">
            <v>SITE_00699-2021</v>
          </cell>
          <cell r="F373">
            <v>1842.2576999999992</v>
          </cell>
        </row>
        <row r="374">
          <cell r="E374" t="str">
            <v>SITE_01618-2019</v>
          </cell>
          <cell r="F374">
            <v>1406.8258931727391</v>
          </cell>
        </row>
        <row r="375">
          <cell r="E375" t="str">
            <v>SITE_01618-2020</v>
          </cell>
          <cell r="F375">
            <v>1469.3793396871947</v>
          </cell>
        </row>
        <row r="376">
          <cell r="E376" t="str">
            <v>SITE_01618-2021</v>
          </cell>
          <cell r="F376">
            <v>1137.012552207131</v>
          </cell>
        </row>
        <row r="377">
          <cell r="E377" t="str">
            <v>SITE_01820-2019</v>
          </cell>
          <cell r="F377" t="str">
            <v>NA</v>
          </cell>
        </row>
        <row r="378">
          <cell r="E378" t="str">
            <v>SITE_01820-2020</v>
          </cell>
          <cell r="F378">
            <v>391.44327039627035</v>
          </cell>
        </row>
        <row r="379">
          <cell r="E379" t="str">
            <v>SITE_01820-2021</v>
          </cell>
          <cell r="F379">
            <v>0</v>
          </cell>
        </row>
        <row r="380">
          <cell r="E380" t="str">
            <v>SITE_01344-2019</v>
          </cell>
          <cell r="F380" t="str">
            <v>NA</v>
          </cell>
        </row>
        <row r="381">
          <cell r="E381" t="str">
            <v>SITE_01344-2020</v>
          </cell>
          <cell r="F381">
            <v>0</v>
          </cell>
        </row>
        <row r="382">
          <cell r="E382" t="str">
            <v>SITE_01344-2021</v>
          </cell>
          <cell r="F382" t="str">
            <v>NA</v>
          </cell>
        </row>
        <row r="383">
          <cell r="E383" t="str">
            <v>SITE_00650-2019</v>
          </cell>
          <cell r="F383" t="str">
            <v>NA</v>
          </cell>
        </row>
        <row r="384">
          <cell r="E384" t="str">
            <v>SITE_00650-2020</v>
          </cell>
          <cell r="F384">
            <v>10454.333906614975</v>
          </cell>
        </row>
        <row r="385">
          <cell r="E385" t="str">
            <v>SITE_00650-2021</v>
          </cell>
          <cell r="F385">
            <v>9977.6467083333373</v>
          </cell>
        </row>
        <row r="386">
          <cell r="E386" t="str">
            <v>SITE_01435-2019</v>
          </cell>
          <cell r="F386" t="str">
            <v>NA</v>
          </cell>
        </row>
        <row r="387">
          <cell r="E387" t="str">
            <v>SITE_01435-2020</v>
          </cell>
          <cell r="F387">
            <v>0</v>
          </cell>
        </row>
        <row r="388">
          <cell r="E388" t="str">
            <v>SITE_01435-2021</v>
          </cell>
          <cell r="F388">
            <v>0</v>
          </cell>
        </row>
        <row r="389">
          <cell r="E389" t="str">
            <v>SITE_01589-2019</v>
          </cell>
          <cell r="F389" t="str">
            <v>NA</v>
          </cell>
        </row>
        <row r="390">
          <cell r="E390" t="str">
            <v>SITE_01589-2020</v>
          </cell>
          <cell r="F390">
            <v>3813.9624234862358</v>
          </cell>
        </row>
        <row r="391">
          <cell r="E391" t="str">
            <v>SITE_01589-2021</v>
          </cell>
          <cell r="F391">
            <v>6070.9482887667928</v>
          </cell>
        </row>
        <row r="392">
          <cell r="E392" t="str">
            <v>SITE_01360-2019</v>
          </cell>
          <cell r="F392" t="str">
            <v>NA</v>
          </cell>
        </row>
        <row r="393">
          <cell r="E393" t="str">
            <v>SITE_01360-2020</v>
          </cell>
          <cell r="F393">
            <v>0</v>
          </cell>
        </row>
        <row r="394">
          <cell r="E394" t="str">
            <v>SITE_01360-2021</v>
          </cell>
          <cell r="F394">
            <v>0</v>
          </cell>
        </row>
        <row r="395">
          <cell r="E395" t="str">
            <v>SITE_01092-2019</v>
          </cell>
          <cell r="F395" t="str">
            <v>NA</v>
          </cell>
        </row>
        <row r="396">
          <cell r="E396" t="str">
            <v>SITE_01092-2020</v>
          </cell>
          <cell r="F396">
            <v>0</v>
          </cell>
        </row>
        <row r="397">
          <cell r="E397" t="str">
            <v>SITE_01092-2021</v>
          </cell>
          <cell r="F397">
            <v>0</v>
          </cell>
        </row>
        <row r="398">
          <cell r="E398" t="str">
            <v>SITE_00499-2019</v>
          </cell>
          <cell r="F398" t="str">
            <v>NA</v>
          </cell>
        </row>
        <row r="399">
          <cell r="E399" t="str">
            <v>SITE_00499-2020</v>
          </cell>
          <cell r="F399" t="str">
            <v>NA</v>
          </cell>
        </row>
        <row r="400">
          <cell r="E400" t="str">
            <v>SITE_00499-2021</v>
          </cell>
          <cell r="F400">
            <v>4648.4427272893745</v>
          </cell>
        </row>
        <row r="401">
          <cell r="E401" t="str">
            <v>SITE_01317-2019</v>
          </cell>
          <cell r="F401" t="str">
            <v>NA</v>
          </cell>
        </row>
        <row r="402">
          <cell r="E402" t="str">
            <v>SITE_01317-2020</v>
          </cell>
          <cell r="F402">
            <v>5827.333256332834</v>
          </cell>
        </row>
        <row r="403">
          <cell r="E403" t="str">
            <v>SITE_01317-2021</v>
          </cell>
          <cell r="F403">
            <v>7354.1944814814851</v>
          </cell>
        </row>
        <row r="404">
          <cell r="E404" t="str">
            <v>SITE_00990-2019</v>
          </cell>
          <cell r="F404">
            <v>0</v>
          </cell>
        </row>
        <row r="405">
          <cell r="E405" t="str">
            <v>SITE_00990-2020</v>
          </cell>
          <cell r="F405">
            <v>0</v>
          </cell>
        </row>
        <row r="406">
          <cell r="E406" t="str">
            <v>SITE_00990-2021</v>
          </cell>
          <cell r="F406">
            <v>0</v>
          </cell>
        </row>
        <row r="407">
          <cell r="E407" t="str">
            <v>SITE_01857-2019</v>
          </cell>
          <cell r="F407" t="str">
            <v>NA</v>
          </cell>
        </row>
        <row r="408">
          <cell r="E408" t="str">
            <v>SITE_01857-2020</v>
          </cell>
          <cell r="F408">
            <v>852.56205234754032</v>
          </cell>
        </row>
        <row r="409">
          <cell r="E409" t="str">
            <v>SITE_01857-2021</v>
          </cell>
          <cell r="F409">
            <v>1616.5346309771303</v>
          </cell>
        </row>
        <row r="410">
          <cell r="E410" t="str">
            <v>SITE_00516-2019</v>
          </cell>
          <cell r="F410" t="str">
            <v>NA</v>
          </cell>
        </row>
        <row r="411">
          <cell r="E411" t="str">
            <v>SITE_00516-2020</v>
          </cell>
          <cell r="F411">
            <v>66.974281088476772</v>
          </cell>
        </row>
        <row r="412">
          <cell r="E412" t="str">
            <v>SITE_00516-2021</v>
          </cell>
          <cell r="F412">
            <v>317.97318979932965</v>
          </cell>
        </row>
        <row r="413">
          <cell r="E413" t="str">
            <v>SITE_00759-2019</v>
          </cell>
          <cell r="F413">
            <v>0</v>
          </cell>
        </row>
        <row r="414">
          <cell r="E414" t="str">
            <v>SITE_00759-2020</v>
          </cell>
          <cell r="F414">
            <v>0</v>
          </cell>
        </row>
        <row r="415">
          <cell r="E415" t="str">
            <v>SITE_00759-2021</v>
          </cell>
          <cell r="F415">
            <v>0</v>
          </cell>
        </row>
        <row r="416">
          <cell r="E416" t="str">
            <v>SITE_00147-2019</v>
          </cell>
          <cell r="F416" t="str">
            <v>NA</v>
          </cell>
        </row>
        <row r="417">
          <cell r="E417" t="str">
            <v>SITE_00147-2020</v>
          </cell>
          <cell r="F417" t="str">
            <v>NA</v>
          </cell>
        </row>
        <row r="418">
          <cell r="E418" t="str">
            <v>SITE_00147-2021</v>
          </cell>
          <cell r="F418" t="str">
            <v>NA</v>
          </cell>
        </row>
        <row r="419">
          <cell r="E419" t="str">
            <v>SITE_01824-2019</v>
          </cell>
          <cell r="F419" t="str">
            <v>NA</v>
          </cell>
        </row>
        <row r="420">
          <cell r="E420" t="str">
            <v>SITE_01824-2020</v>
          </cell>
          <cell r="F420">
            <v>1220.0542511347894</v>
          </cell>
        </row>
        <row r="421">
          <cell r="E421" t="str">
            <v>SITE_01824-2021</v>
          </cell>
          <cell r="F421">
            <v>1264.463464021715</v>
          </cell>
        </row>
        <row r="422">
          <cell r="E422" t="str">
            <v>SITE_01918-2019</v>
          </cell>
          <cell r="F422">
            <v>3683.5103925403032</v>
          </cell>
        </row>
        <row r="423">
          <cell r="E423" t="str">
            <v>SITE_01918-2020</v>
          </cell>
          <cell r="F423">
            <v>3405.8190648429195</v>
          </cell>
        </row>
        <row r="424">
          <cell r="E424" t="str">
            <v>SITE_01918-2021</v>
          </cell>
          <cell r="F424">
            <v>6633.1248090038343</v>
          </cell>
        </row>
        <row r="425">
          <cell r="E425" t="str">
            <v>SITE_00715-2019</v>
          </cell>
          <cell r="F425">
            <v>0</v>
          </cell>
        </row>
        <row r="426">
          <cell r="E426" t="str">
            <v>SITE_00715-2020</v>
          </cell>
          <cell r="F426" t="str">
            <v>NA</v>
          </cell>
        </row>
        <row r="427">
          <cell r="E427" t="str">
            <v>SITE_00715-2021</v>
          </cell>
          <cell r="F427">
            <v>0</v>
          </cell>
        </row>
        <row r="428">
          <cell r="E428" t="str">
            <v>SITE_01444-2019</v>
          </cell>
          <cell r="F428" t="str">
            <v>NA</v>
          </cell>
        </row>
        <row r="429">
          <cell r="E429" t="str">
            <v>SITE_01444-2020</v>
          </cell>
          <cell r="F429">
            <v>2664.3110317857158</v>
          </cell>
        </row>
        <row r="430">
          <cell r="E430" t="str">
            <v>SITE_01444-2021</v>
          </cell>
          <cell r="F430">
            <v>2448.1497185185176</v>
          </cell>
        </row>
        <row r="431">
          <cell r="E431" t="str">
            <v>SITE_00908-2019</v>
          </cell>
          <cell r="F431" t="str">
            <v>NA</v>
          </cell>
        </row>
        <row r="432">
          <cell r="E432" t="str">
            <v>SITE_00908-2020</v>
          </cell>
          <cell r="F432">
            <v>22031.61623172199</v>
          </cell>
        </row>
        <row r="433">
          <cell r="E433" t="str">
            <v>SITE_00908-2021</v>
          </cell>
          <cell r="F433">
            <v>25229.940030423288</v>
          </cell>
        </row>
        <row r="434">
          <cell r="E434" t="str">
            <v>SITE_00341-2019</v>
          </cell>
          <cell r="F434" t="str">
            <v>NA</v>
          </cell>
        </row>
        <row r="435">
          <cell r="E435" t="str">
            <v>SITE_00341-2020</v>
          </cell>
          <cell r="F435">
            <v>0</v>
          </cell>
        </row>
        <row r="436">
          <cell r="E436" t="str">
            <v>SITE_00341-2021</v>
          </cell>
          <cell r="F436">
            <v>0</v>
          </cell>
        </row>
        <row r="437">
          <cell r="E437" t="str">
            <v>SITE_01852-2019</v>
          </cell>
          <cell r="F437">
            <v>1549.3494560425679</v>
          </cell>
        </row>
        <row r="438">
          <cell r="E438" t="str">
            <v>SITE_01852-2020</v>
          </cell>
          <cell r="F438">
            <v>1389.1671653932774</v>
          </cell>
        </row>
        <row r="439">
          <cell r="E439" t="str">
            <v>SITE_01852-2021</v>
          </cell>
          <cell r="F439">
            <v>1661.3578065476188</v>
          </cell>
        </row>
        <row r="440">
          <cell r="E440" t="str">
            <v>SITE_00612-2019</v>
          </cell>
          <cell r="F440">
            <v>0</v>
          </cell>
        </row>
        <row r="441">
          <cell r="E441" t="str">
            <v>SITE_00612-2020</v>
          </cell>
          <cell r="F441">
            <v>0</v>
          </cell>
        </row>
        <row r="442">
          <cell r="E442" t="str">
            <v>SITE_00612-2021</v>
          </cell>
          <cell r="F442">
            <v>0</v>
          </cell>
        </row>
        <row r="443">
          <cell r="E443" t="str">
            <v>SITE_00641-2019</v>
          </cell>
          <cell r="F443" t="str">
            <v>NA</v>
          </cell>
        </row>
        <row r="444">
          <cell r="E444" t="str">
            <v>SITE_00641-2020</v>
          </cell>
          <cell r="F444">
            <v>0</v>
          </cell>
        </row>
        <row r="445">
          <cell r="E445" t="str">
            <v>SITE_00641-2021</v>
          </cell>
          <cell r="F445">
            <v>0</v>
          </cell>
        </row>
        <row r="446">
          <cell r="E446" t="str">
            <v>SITE_02039-2019</v>
          </cell>
          <cell r="F446" t="str">
            <v>NA</v>
          </cell>
        </row>
        <row r="447">
          <cell r="E447" t="str">
            <v>SITE_02039-2020</v>
          </cell>
          <cell r="F447">
            <v>1408.0191680173991</v>
          </cell>
        </row>
        <row r="448">
          <cell r="E448" t="str">
            <v>SITE_02039-2021</v>
          </cell>
          <cell r="F448">
            <v>1839.6182995495506</v>
          </cell>
        </row>
        <row r="449">
          <cell r="E449" t="str">
            <v>SITE_02025-2019</v>
          </cell>
          <cell r="F449" t="str">
            <v>NA</v>
          </cell>
        </row>
        <row r="450">
          <cell r="E450" t="str">
            <v>SITE_02025-2020</v>
          </cell>
          <cell r="F450">
            <v>478.95739498168507</v>
          </cell>
        </row>
        <row r="451">
          <cell r="E451" t="str">
            <v>SITE_02025-2021</v>
          </cell>
          <cell r="F451">
            <v>672.15489376876883</v>
          </cell>
        </row>
        <row r="452">
          <cell r="E452" t="str">
            <v>SITE_00724-2019</v>
          </cell>
          <cell r="F452">
            <v>0</v>
          </cell>
        </row>
        <row r="453">
          <cell r="E453" t="str">
            <v>SITE_00724-2020</v>
          </cell>
          <cell r="F453" t="str">
            <v>NA</v>
          </cell>
        </row>
        <row r="454">
          <cell r="E454" t="str">
            <v>SITE_00724-2021</v>
          </cell>
          <cell r="F454">
            <v>0</v>
          </cell>
        </row>
        <row r="455">
          <cell r="E455" t="str">
            <v>SITE_01539-2019</v>
          </cell>
          <cell r="F455">
            <v>0</v>
          </cell>
        </row>
        <row r="456">
          <cell r="E456" t="str">
            <v>SITE_01539-2020</v>
          </cell>
          <cell r="F456">
            <v>0</v>
          </cell>
        </row>
        <row r="457">
          <cell r="E457" t="str">
            <v>SITE_01539-2021</v>
          </cell>
          <cell r="F457">
            <v>0</v>
          </cell>
        </row>
        <row r="458">
          <cell r="E458" t="str">
            <v>SITE_01457-2019</v>
          </cell>
          <cell r="F458" t="str">
            <v>NA</v>
          </cell>
        </row>
        <row r="459">
          <cell r="E459" t="str">
            <v>SITE_01457-2020</v>
          </cell>
          <cell r="F459">
            <v>0</v>
          </cell>
        </row>
        <row r="460">
          <cell r="E460" t="str">
            <v>SITE_01457-2021</v>
          </cell>
          <cell r="F460">
            <v>0</v>
          </cell>
        </row>
        <row r="461">
          <cell r="E461" t="str">
            <v>SITE_01973-2019</v>
          </cell>
          <cell r="F461" t="str">
            <v>NA</v>
          </cell>
        </row>
        <row r="462">
          <cell r="E462" t="str">
            <v>SITE_01973-2020</v>
          </cell>
          <cell r="F462">
            <v>416.85900993929425</v>
          </cell>
        </row>
        <row r="463">
          <cell r="E463" t="str">
            <v>SITE_01973-2021</v>
          </cell>
          <cell r="F463">
            <v>238.8523151340994</v>
          </cell>
        </row>
        <row r="464">
          <cell r="E464" t="str">
            <v>SITE_00503-2019</v>
          </cell>
          <cell r="F464" t="str">
            <v>NA</v>
          </cell>
        </row>
        <row r="465">
          <cell r="E465" t="str">
            <v>SITE_00503-2020</v>
          </cell>
          <cell r="F465">
            <v>0</v>
          </cell>
        </row>
        <row r="466">
          <cell r="E466" t="str">
            <v>SITE_00503-2021</v>
          </cell>
          <cell r="F466">
            <v>0</v>
          </cell>
        </row>
        <row r="467">
          <cell r="E467" t="str">
            <v>SITE_00548-2019</v>
          </cell>
          <cell r="F467" t="str">
            <v>NA</v>
          </cell>
        </row>
        <row r="468">
          <cell r="E468" t="str">
            <v>SITE_00548-2020</v>
          </cell>
          <cell r="F468">
            <v>3320.8580079230364</v>
          </cell>
        </row>
        <row r="469">
          <cell r="E469" t="str">
            <v>SITE_00548-2021</v>
          </cell>
          <cell r="F469">
            <v>3108.0118194444462</v>
          </cell>
        </row>
        <row r="470">
          <cell r="E470" t="str">
            <v>SITE_00339-2019</v>
          </cell>
          <cell r="F470" t="str">
            <v>NA</v>
          </cell>
        </row>
        <row r="471">
          <cell r="E471" t="str">
            <v>SITE_00339-2020</v>
          </cell>
          <cell r="F471">
            <v>0</v>
          </cell>
        </row>
        <row r="472">
          <cell r="E472" t="str">
            <v>SITE_00339-2021</v>
          </cell>
          <cell r="F472">
            <v>0</v>
          </cell>
        </row>
        <row r="473">
          <cell r="E473" t="str">
            <v>SITE_00538-2019</v>
          </cell>
          <cell r="F473" t="str">
            <v>NA</v>
          </cell>
        </row>
        <row r="474">
          <cell r="E474" t="str">
            <v>SITE_00538-2020</v>
          </cell>
          <cell r="F474">
            <v>3499.4371409242945</v>
          </cell>
        </row>
        <row r="475">
          <cell r="E475" t="str">
            <v>SITE_00538-2021</v>
          </cell>
          <cell r="F475">
            <v>1548.6173954849519</v>
          </cell>
        </row>
        <row r="476">
          <cell r="E476" t="str">
            <v>SITE_01661-2019</v>
          </cell>
          <cell r="F476">
            <v>0</v>
          </cell>
        </row>
        <row r="477">
          <cell r="E477" t="str">
            <v>SITE_01661-2020</v>
          </cell>
          <cell r="F477">
            <v>0</v>
          </cell>
        </row>
        <row r="478">
          <cell r="E478" t="str">
            <v>SITE_01661-2021</v>
          </cell>
          <cell r="F478">
            <v>0</v>
          </cell>
        </row>
        <row r="479">
          <cell r="E479" t="str">
            <v>SITE_01856-2019</v>
          </cell>
          <cell r="F479" t="str">
            <v>NA</v>
          </cell>
        </row>
        <row r="480">
          <cell r="E480" t="str">
            <v>SITE_01856-2020</v>
          </cell>
          <cell r="F480">
            <v>3585.875180357144</v>
          </cell>
        </row>
        <row r="481">
          <cell r="E481" t="str">
            <v>SITE_01856-2021</v>
          </cell>
          <cell r="F481">
            <v>7518.4960928571454</v>
          </cell>
        </row>
        <row r="482">
          <cell r="E482" t="str">
            <v>SITE_00380-2019</v>
          </cell>
          <cell r="F482">
            <v>485.06394642857128</v>
          </cell>
        </row>
        <row r="483">
          <cell r="E483" t="str">
            <v>SITE_00380-2020</v>
          </cell>
          <cell r="F483" t="str">
            <v>NA</v>
          </cell>
        </row>
        <row r="484">
          <cell r="E484" t="str">
            <v>SITE_00380-2021</v>
          </cell>
          <cell r="F484" t="str">
            <v>NA</v>
          </cell>
        </row>
        <row r="485">
          <cell r="E485" t="str">
            <v>SITE_00014-2019</v>
          </cell>
          <cell r="F485">
            <v>781.39481366388316</v>
          </cell>
        </row>
        <row r="486">
          <cell r="E486" t="str">
            <v>SITE_00014-2020</v>
          </cell>
          <cell r="F486">
            <v>937.50671223530537</v>
          </cell>
        </row>
        <row r="487">
          <cell r="E487" t="str">
            <v>SITE_00014-2021</v>
          </cell>
          <cell r="F487">
            <v>1190.1262460699791</v>
          </cell>
        </row>
        <row r="488">
          <cell r="E488" t="str">
            <v>SITE_01871-2019</v>
          </cell>
          <cell r="F488" t="str">
            <v>NA</v>
          </cell>
        </row>
        <row r="489">
          <cell r="E489" t="str">
            <v>SITE_01871-2020</v>
          </cell>
          <cell r="F489">
            <v>830.04335992041024</v>
          </cell>
        </row>
        <row r="490">
          <cell r="E490" t="str">
            <v>SITE_01871-2021</v>
          </cell>
          <cell r="F490">
            <v>1018.4887001169785</v>
          </cell>
        </row>
        <row r="491">
          <cell r="E491" t="str">
            <v>SITE_01385-2019</v>
          </cell>
          <cell r="F491">
            <v>577.6206908660215</v>
          </cell>
        </row>
        <row r="492">
          <cell r="E492" t="str">
            <v>SITE_01385-2020</v>
          </cell>
          <cell r="F492">
            <v>520.43927920429701</v>
          </cell>
        </row>
        <row r="493">
          <cell r="E493" t="str">
            <v>SITE_01385-2021</v>
          </cell>
          <cell r="F493">
            <v>456.76490206197582</v>
          </cell>
        </row>
        <row r="494">
          <cell r="E494" t="str">
            <v>SITE_00005-2019</v>
          </cell>
          <cell r="F494">
            <v>1024.4402500000003</v>
          </cell>
        </row>
        <row r="495">
          <cell r="E495" t="str">
            <v>SITE_00005-2020</v>
          </cell>
          <cell r="F495" t="str">
            <v>NA</v>
          </cell>
        </row>
        <row r="496">
          <cell r="E496" t="str">
            <v>SITE_00005-2021</v>
          </cell>
          <cell r="F496" t="str">
            <v>NA</v>
          </cell>
        </row>
        <row r="497">
          <cell r="E497" t="str">
            <v>SITE_00006-2019</v>
          </cell>
          <cell r="F497">
            <v>3756.018316333199</v>
          </cell>
        </row>
        <row r="498">
          <cell r="E498" t="str">
            <v>SITE_00006-2020</v>
          </cell>
          <cell r="F498">
            <v>4007.1168906375751</v>
          </cell>
        </row>
        <row r="499">
          <cell r="E499" t="str">
            <v>SITE_00006-2021</v>
          </cell>
          <cell r="F499">
            <v>4179.6092420632549</v>
          </cell>
        </row>
        <row r="500">
          <cell r="E500" t="str">
            <v>SITE_00651-2019</v>
          </cell>
          <cell r="F500" t="str">
            <v>NA</v>
          </cell>
        </row>
        <row r="501">
          <cell r="E501" t="str">
            <v>SITE_00651-2020</v>
          </cell>
          <cell r="F501">
            <v>12310.120062500011</v>
          </cell>
        </row>
        <row r="502">
          <cell r="E502" t="str">
            <v>SITE_00651-2021</v>
          </cell>
          <cell r="F502">
            <v>11637.3442547619</v>
          </cell>
        </row>
        <row r="503">
          <cell r="E503" t="str">
            <v>SITE_01340-2019</v>
          </cell>
          <cell r="F503" t="str">
            <v>NA</v>
          </cell>
        </row>
        <row r="504">
          <cell r="E504" t="str">
            <v>SITE_01340-2020</v>
          </cell>
          <cell r="F504">
            <v>2358.0369433008682</v>
          </cell>
        </row>
        <row r="505">
          <cell r="E505" t="str">
            <v>SITE_01340-2021</v>
          </cell>
          <cell r="F505">
            <v>2173.9829988888873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0"/>
  <sheetViews>
    <sheetView workbookViewId="0">
      <selection activeCell="F5" sqref="F5:G5"/>
    </sheetView>
  </sheetViews>
  <sheetFormatPr defaultRowHeight="15" x14ac:dyDescent="0.25"/>
  <cols>
    <col min="1" max="1" width="15.42578125" bestFit="1" customWidth="1"/>
    <col min="5" max="5" width="20.28515625" bestFit="1" customWidth="1"/>
    <col min="6" max="6" width="27.7109375" bestFit="1" customWidth="1"/>
    <col min="7" max="7" width="27.7109375" customWidth="1"/>
    <col min="8" max="8" width="22.85546875" hidden="1" customWidth="1"/>
    <col min="9" max="9" width="50.140625" hidden="1" customWidth="1"/>
    <col min="10" max="10" width="22.85546875" hidden="1" customWidth="1"/>
    <col min="11" max="11" width="50.140625" hidden="1" customWidth="1"/>
    <col min="12" max="12" width="27.7109375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200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201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</row>
    <row r="2" spans="1:44" x14ac:dyDescent="0.25">
      <c r="A2" t="s">
        <v>38</v>
      </c>
      <c r="B2">
        <v>22079.59967813022</v>
      </c>
      <c r="C2">
        <v>0</v>
      </c>
      <c r="E2" s="2">
        <v>13060.13276634272</v>
      </c>
      <c r="F2" s="2">
        <v>13060.132766342669</v>
      </c>
      <c r="G2" s="2">
        <f>INDEX([1]Data_Annual_Energy!$F$2:$F$505,MATCH(A2,[1]Data_Annual_Energy!$E$2:$E$505,0),1)</f>
        <v>5710.5621359649031</v>
      </c>
      <c r="H2" s="8">
        <v>0.17052800000000001</v>
      </c>
      <c r="I2" s="2">
        <v>6.9086329651397946</v>
      </c>
      <c r="J2" s="8">
        <v>1E-3</v>
      </c>
      <c r="K2" s="2">
        <v>100</v>
      </c>
      <c r="L2" s="3">
        <f>(F2-G2)/F2</f>
        <v>0.5627485387681801</v>
      </c>
      <c r="S2">
        <v>156.48366777803921</v>
      </c>
      <c r="V2">
        <v>0</v>
      </c>
      <c r="W2">
        <v>0</v>
      </c>
      <c r="X2">
        <v>8862.9832440094433</v>
      </c>
      <c r="AD2">
        <v>8862.9832440094433</v>
      </c>
      <c r="AH2">
        <v>0</v>
      </c>
      <c r="AK2">
        <v>0</v>
      </c>
      <c r="AM2">
        <v>0</v>
      </c>
      <c r="AN2">
        <v>3120</v>
      </c>
      <c r="AO2">
        <v>0.47075281931928081</v>
      </c>
      <c r="AP2">
        <v>1.0825065129650071</v>
      </c>
      <c r="AQ2">
        <v>0.86681849349502482</v>
      </c>
    </row>
    <row r="3" spans="1:44" x14ac:dyDescent="0.25">
      <c r="A3" t="s">
        <v>39</v>
      </c>
      <c r="B3">
        <v>14641.843256531851</v>
      </c>
      <c r="C3">
        <v>0</v>
      </c>
      <c r="E3" s="2">
        <v>10557.42214336215</v>
      </c>
      <c r="F3" s="2">
        <v>10557.422143362161</v>
      </c>
      <c r="G3" s="2">
        <f>INDEX([1]Data_Annual_Energy!$F$2:$F$505,MATCH(A3,[1]Data_Annual_Energy!$E$2:$E$505,0),1)</f>
        <v>8764.5209823606965</v>
      </c>
      <c r="H3" s="8">
        <v>9.1605052351951599E-2</v>
      </c>
      <c r="I3" s="2">
        <v>0.39253206326936602</v>
      </c>
      <c r="J3" s="8">
        <v>0.13990198075771329</v>
      </c>
      <c r="K3" s="2">
        <v>0.78506412653873192</v>
      </c>
      <c r="L3" s="3">
        <f t="shared" ref="L3:L17" si="0">(F3-G3)/F3</f>
        <v>0.1698237634770271</v>
      </c>
      <c r="S3">
        <v>126.4967339024267</v>
      </c>
      <c r="V3">
        <v>0</v>
      </c>
      <c r="W3">
        <v>0</v>
      </c>
      <c r="X3">
        <v>3957.9243792674879</v>
      </c>
      <c r="AD3">
        <v>3957.9243792674879</v>
      </c>
      <c r="AH3">
        <v>0</v>
      </c>
      <c r="AK3">
        <v>0</v>
      </c>
      <c r="AM3">
        <v>0</v>
      </c>
      <c r="AN3">
        <v>2842.6666666666661</v>
      </c>
      <c r="AO3">
        <v>0.27804591193686429</v>
      </c>
      <c r="AP3">
        <v>4.0927719051650664</v>
      </c>
    </row>
    <row r="4" spans="1:44" x14ac:dyDescent="0.25">
      <c r="A4" t="s">
        <v>40</v>
      </c>
      <c r="B4">
        <v>25849.848398925369</v>
      </c>
      <c r="C4">
        <v>0</v>
      </c>
      <c r="E4" s="2">
        <v>21591.875800997539</v>
      </c>
      <c r="F4" s="2">
        <v>21591.87580099747</v>
      </c>
      <c r="G4" s="2">
        <f>INDEX([1]Data_Annual_Energy!$F$2:$F$505,MATCH(A4,[1]Data_Annual_Energy!$E$2:$E$505,0),1)</f>
        <v>10398.60442570823</v>
      </c>
      <c r="H4" s="8">
        <v>0.17052800000000001</v>
      </c>
      <c r="I4" s="2">
        <v>5.6856044640478762</v>
      </c>
      <c r="J4" s="8">
        <v>1E-3</v>
      </c>
      <c r="K4" s="2">
        <v>100</v>
      </c>
      <c r="L4" s="3">
        <f t="shared" si="0"/>
        <v>0.51840198963964723</v>
      </c>
      <c r="S4">
        <v>258.70915556505508</v>
      </c>
      <c r="V4">
        <v>0</v>
      </c>
      <c r="W4">
        <v>0</v>
      </c>
      <c r="X4">
        <v>3999.263442362741</v>
      </c>
      <c r="AD4">
        <v>3999.263442362741</v>
      </c>
      <c r="AH4">
        <v>0</v>
      </c>
      <c r="AK4">
        <v>0</v>
      </c>
      <c r="AM4">
        <v>0</v>
      </c>
      <c r="AN4">
        <v>2074</v>
      </c>
      <c r="AO4">
        <v>0.38343220504717401</v>
      </c>
      <c r="AP4">
        <v>0.70023931274948337</v>
      </c>
      <c r="AQ4">
        <v>0.58848492008615572</v>
      </c>
    </row>
    <row r="5" spans="1:44" x14ac:dyDescent="0.25">
      <c r="A5" t="s">
        <v>41</v>
      </c>
      <c r="B5">
        <v>7996.4310521353073</v>
      </c>
      <c r="C5">
        <v>0</v>
      </c>
      <c r="E5" s="2">
        <v>1826.1213226686179</v>
      </c>
      <c r="F5" s="2">
        <v>1826.121322668617</v>
      </c>
      <c r="G5" s="2">
        <f>INDEX([1]Data_Annual_Energy!$F$2:$F$505,MATCH(A5,[1]Data_Annual_Energy!$E$2:$E$505,0),1)</f>
        <v>3112.8141050420181</v>
      </c>
      <c r="H5" s="8">
        <v>0.17052800000000001</v>
      </c>
      <c r="I5" s="2">
        <v>7.5147955348894362</v>
      </c>
      <c r="J5" s="8">
        <v>1E-3</v>
      </c>
      <c r="K5" s="2">
        <v>100</v>
      </c>
      <c r="L5" s="3">
        <f t="shared" si="0"/>
        <v>-0.70460421572268939</v>
      </c>
      <c r="R5">
        <v>1231.0320568697291</v>
      </c>
      <c r="S5">
        <v>114.23015383199311</v>
      </c>
      <c r="V5">
        <v>0</v>
      </c>
      <c r="W5">
        <v>0</v>
      </c>
      <c r="X5">
        <v>4825.0475187650954</v>
      </c>
      <c r="AD5">
        <v>4825.0475187650954</v>
      </c>
      <c r="AH5">
        <v>0</v>
      </c>
      <c r="AK5">
        <v>0</v>
      </c>
      <c r="AM5">
        <v>0.5</v>
      </c>
      <c r="AN5">
        <v>0</v>
      </c>
      <c r="AO5">
        <v>0.3318286732761524</v>
      </c>
      <c r="AP5">
        <v>0.55615879467108276</v>
      </c>
      <c r="AQ5">
        <v>0.54978945898021314</v>
      </c>
    </row>
    <row r="6" spans="1:44" x14ac:dyDescent="0.25">
      <c r="A6" t="s">
        <v>42</v>
      </c>
      <c r="B6">
        <v>11201.16909114091</v>
      </c>
      <c r="C6">
        <v>0</v>
      </c>
      <c r="E6" s="2">
        <v>823.84325553904989</v>
      </c>
      <c r="F6" s="2">
        <v>823.84325553904966</v>
      </c>
      <c r="G6" s="2">
        <f>INDEX([1]Data_Annual_Energy!$F$2:$F$505,MATCH(A6,[1]Data_Annual_Energy!$E$2:$E$505,0),1)</f>
        <v>882.4241152222769</v>
      </c>
      <c r="H6" s="8">
        <v>0.127163</v>
      </c>
      <c r="I6" s="2">
        <v>11.79427600904372</v>
      </c>
      <c r="J6" s="8">
        <v>1E-3</v>
      </c>
      <c r="K6" s="2">
        <v>100</v>
      </c>
      <c r="L6" s="3">
        <f t="shared" si="0"/>
        <v>-7.1106802525071511E-2</v>
      </c>
      <c r="S6">
        <v>9.8711105474506962</v>
      </c>
      <c r="V6">
        <v>0</v>
      </c>
      <c r="W6">
        <v>0</v>
      </c>
      <c r="X6">
        <v>10367.45472505432</v>
      </c>
      <c r="AD6">
        <v>10367.45472505432</v>
      </c>
      <c r="AH6">
        <v>0</v>
      </c>
      <c r="AK6">
        <v>0</v>
      </c>
      <c r="AM6">
        <v>0</v>
      </c>
      <c r="AN6">
        <v>4011.1666666666661</v>
      </c>
      <c r="AO6">
        <v>0.18788007406885421</v>
      </c>
      <c r="AP6">
        <v>0.3901927210470848</v>
      </c>
      <c r="AQ6">
        <v>0.46052394817842129</v>
      </c>
    </row>
    <row r="7" spans="1:44" x14ac:dyDescent="0.25">
      <c r="A7" t="s">
        <v>43</v>
      </c>
      <c r="B7">
        <v>14642.533551674211</v>
      </c>
      <c r="C7">
        <v>0</v>
      </c>
      <c r="E7" s="2">
        <v>3914.407243764751</v>
      </c>
      <c r="F7" s="2">
        <v>3914.4072437647828</v>
      </c>
      <c r="G7" s="2">
        <f>INDEX([1]Data_Annual_Energy!$F$2:$F$505,MATCH(A7,[1]Data_Annual_Energy!$E$2:$E$505,0),1)</f>
        <v>3706.3527726648385</v>
      </c>
      <c r="H7" s="8">
        <v>0.17052800000000001</v>
      </c>
      <c r="I7" s="2">
        <v>2.3535022819439062</v>
      </c>
      <c r="J7" s="8">
        <v>1E-3</v>
      </c>
      <c r="K7" s="2">
        <v>100</v>
      </c>
      <c r="L7" s="3">
        <f t="shared" si="0"/>
        <v>5.3150951892231457E-2</v>
      </c>
      <c r="S7">
        <v>46.9015754770749</v>
      </c>
      <c r="V7">
        <v>0</v>
      </c>
      <c r="W7">
        <v>0</v>
      </c>
      <c r="X7">
        <v>10681.22473243228</v>
      </c>
      <c r="AD7">
        <v>10681.22473243228</v>
      </c>
      <c r="AH7">
        <v>0</v>
      </c>
      <c r="AK7">
        <v>0</v>
      </c>
      <c r="AM7">
        <v>3.666666666666667</v>
      </c>
      <c r="AN7">
        <v>3442.8333333333312</v>
      </c>
      <c r="AO7">
        <v>0.3515605200217824</v>
      </c>
      <c r="AP7">
        <v>0.39531548111260928</v>
      </c>
      <c r="AQ7">
        <v>0.51320503306084908</v>
      </c>
    </row>
    <row r="8" spans="1:44" x14ac:dyDescent="0.25">
      <c r="A8" t="s">
        <v>44</v>
      </c>
      <c r="B8">
        <v>13567.83582099402</v>
      </c>
      <c r="C8">
        <v>0</v>
      </c>
      <c r="E8" s="2">
        <v>6239.9709287230244</v>
      </c>
      <c r="F8" s="2">
        <v>6239.9709287229734</v>
      </c>
      <c r="G8" s="2">
        <f>INDEX([1]Data_Annual_Energy!$F$2:$F$505,MATCH(A8,[1]Data_Annual_Energy!$E$2:$E$505,0),1)</f>
        <v>4694.5450591540402</v>
      </c>
      <c r="H8" s="8">
        <v>0.17052800000000001</v>
      </c>
      <c r="I8" s="2">
        <v>5.6856044640478762</v>
      </c>
      <c r="J8" s="8">
        <v>1E-3</v>
      </c>
      <c r="K8" s="2">
        <v>100</v>
      </c>
      <c r="L8" s="3">
        <f t="shared" si="0"/>
        <v>0.24766555601328877</v>
      </c>
      <c r="S8">
        <v>74.765973303987693</v>
      </c>
      <c r="V8">
        <v>0</v>
      </c>
      <c r="W8">
        <v>0</v>
      </c>
      <c r="X8">
        <v>7253.0989189672191</v>
      </c>
      <c r="AD8">
        <v>7253.0989189672191</v>
      </c>
      <c r="AH8">
        <v>0</v>
      </c>
      <c r="AK8">
        <v>0</v>
      </c>
      <c r="AM8">
        <v>1.833333333333333</v>
      </c>
      <c r="AN8">
        <v>2907.666666666667</v>
      </c>
      <c r="AO8">
        <v>0.36441494343612119</v>
      </c>
      <c r="AP8">
        <v>6.8243505737313401E-2</v>
      </c>
      <c r="AQ8">
        <v>0.16517622364538129</v>
      </c>
    </row>
    <row r="9" spans="1:44" x14ac:dyDescent="0.25">
      <c r="A9" t="s">
        <v>45</v>
      </c>
      <c r="B9">
        <v>4225.3437674278903</v>
      </c>
      <c r="C9">
        <v>0</v>
      </c>
      <c r="E9" s="2">
        <v>2233.2309167645249</v>
      </c>
      <c r="F9" s="2">
        <v>2233.2309167645249</v>
      </c>
      <c r="G9" s="2">
        <f>INDEX([1]Data_Annual_Energy!$F$2:$F$505,MATCH(A9,[1]Data_Annual_Energy!$E$2:$E$505,0),1)</f>
        <v>2053.2164803447599</v>
      </c>
      <c r="H9" s="8">
        <v>0.127163</v>
      </c>
      <c r="I9" s="2">
        <v>10.44597159220536</v>
      </c>
      <c r="J9" s="8">
        <v>1E-3</v>
      </c>
      <c r="K9" s="2">
        <v>100</v>
      </c>
      <c r="L9" s="3">
        <f t="shared" si="0"/>
        <v>8.0607175491089589E-2</v>
      </c>
      <c r="S9">
        <v>26.75808669811024</v>
      </c>
      <c r="V9">
        <v>0</v>
      </c>
      <c r="W9">
        <v>0</v>
      </c>
      <c r="X9">
        <v>1965.354763965315</v>
      </c>
      <c r="AD9">
        <v>1965.354763965315</v>
      </c>
      <c r="AH9">
        <v>0</v>
      </c>
      <c r="AK9">
        <v>0</v>
      </c>
      <c r="AM9">
        <v>0</v>
      </c>
      <c r="AN9">
        <v>2193</v>
      </c>
      <c r="AO9">
        <v>0.27618496162236428</v>
      </c>
      <c r="AP9">
        <v>0.38191658889969921</v>
      </c>
      <c r="AQ9">
        <v>0.44949183330726239</v>
      </c>
    </row>
    <row r="10" spans="1:44" x14ac:dyDescent="0.25">
      <c r="A10" t="s">
        <v>46</v>
      </c>
      <c r="B10">
        <v>10497.735484414059</v>
      </c>
      <c r="C10">
        <v>0</v>
      </c>
      <c r="E10" s="2">
        <v>5175.2335736289133</v>
      </c>
      <c r="F10" s="2">
        <v>5175.2335736289406</v>
      </c>
      <c r="G10" s="2">
        <f>INDEX([1]Data_Annual_Energy!$F$2:$F$505,MATCH(A10,[1]Data_Annual_Energy!$E$2:$E$505,0),1)</f>
        <v>5442.341998490584</v>
      </c>
      <c r="H10" s="8">
        <v>0.17052800000000001</v>
      </c>
      <c r="I10" s="2">
        <v>4.6611366939452541</v>
      </c>
      <c r="J10" s="8">
        <v>1E-3</v>
      </c>
      <c r="K10" s="2">
        <v>100</v>
      </c>
      <c r="L10" s="3">
        <f t="shared" si="0"/>
        <v>-5.1612825017739943E-2</v>
      </c>
      <c r="S10">
        <v>62.008522095314831</v>
      </c>
      <c r="V10">
        <v>0</v>
      </c>
      <c r="W10">
        <v>0</v>
      </c>
      <c r="X10">
        <v>5260.4933886899034</v>
      </c>
      <c r="AD10">
        <v>5260.4933886899034</v>
      </c>
      <c r="AH10">
        <v>0</v>
      </c>
      <c r="AK10">
        <v>0</v>
      </c>
      <c r="AM10">
        <v>0.5</v>
      </c>
      <c r="AN10">
        <v>3844.666666666667</v>
      </c>
      <c r="AO10">
        <v>0.4154561414245791</v>
      </c>
      <c r="AP10">
        <v>0.13885733478143969</v>
      </c>
      <c r="AQ10">
        <v>0.2183786473573209</v>
      </c>
    </row>
    <row r="11" spans="1:44" x14ac:dyDescent="0.25">
      <c r="A11" t="s">
        <v>47</v>
      </c>
      <c r="B11">
        <v>13812.54129563451</v>
      </c>
      <c r="C11">
        <v>0</v>
      </c>
      <c r="E11" s="2">
        <v>6368.8754437765092</v>
      </c>
      <c r="F11" s="2">
        <v>6368.8754437764919</v>
      </c>
      <c r="G11" s="2">
        <f>INDEX([1]Data_Annual_Energy!$F$2:$F$505,MATCH(A11,[1]Data_Annual_Energy!$E$2:$E$505,0),1)</f>
        <v>7494.235074991675</v>
      </c>
      <c r="H11" s="8">
        <v>0.127163</v>
      </c>
      <c r="I11" s="2">
        <v>11.79427600904372</v>
      </c>
      <c r="J11" s="8">
        <v>1E-3</v>
      </c>
      <c r="K11" s="2">
        <v>100</v>
      </c>
      <c r="L11" s="3">
        <f t="shared" si="0"/>
        <v>-0.17669675614630787</v>
      </c>
      <c r="S11">
        <v>76.310479142451285</v>
      </c>
      <c r="V11">
        <v>0</v>
      </c>
      <c r="W11">
        <v>0</v>
      </c>
      <c r="X11">
        <v>7367.3553727155186</v>
      </c>
      <c r="AD11">
        <v>7367.3553727155186</v>
      </c>
      <c r="AH11">
        <v>0</v>
      </c>
      <c r="AK11">
        <v>0</v>
      </c>
      <c r="AM11">
        <v>0</v>
      </c>
      <c r="AN11">
        <v>1949.5</v>
      </c>
      <c r="AO11">
        <v>0.2391285280301135</v>
      </c>
      <c r="AP11">
        <v>0.61646578873351598</v>
      </c>
      <c r="AQ11">
        <v>0.57281063559739376</v>
      </c>
    </row>
    <row r="12" spans="1:44" x14ac:dyDescent="0.25">
      <c r="A12" t="s">
        <v>48</v>
      </c>
      <c r="B12">
        <v>15406.06915003925</v>
      </c>
      <c r="C12">
        <v>0</v>
      </c>
      <c r="E12" s="2">
        <v>11261.843077914091</v>
      </c>
      <c r="F12" s="2">
        <v>11261.84307791408</v>
      </c>
      <c r="G12" s="2">
        <f>INDEX([1]Data_Annual_Energy!$F$2:$F$505,MATCH(A12,[1]Data_Annual_Energy!$E$2:$E$505,0),1)</f>
        <v>5978.5364217105462</v>
      </c>
      <c r="H12" s="8">
        <v>0.127163</v>
      </c>
      <c r="I12" s="2">
        <v>15.88818915590072</v>
      </c>
      <c r="J12" s="8">
        <v>1E-3</v>
      </c>
      <c r="K12" s="2">
        <v>100</v>
      </c>
      <c r="L12" s="3">
        <f t="shared" si="0"/>
        <v>0.4691333931445712</v>
      </c>
      <c r="S12">
        <v>134.93695219656109</v>
      </c>
      <c r="V12">
        <v>0</v>
      </c>
      <c r="W12">
        <v>0</v>
      </c>
      <c r="X12">
        <v>4009.289119928751</v>
      </c>
      <c r="AD12">
        <v>4009.289119928751</v>
      </c>
      <c r="AH12">
        <v>0</v>
      </c>
      <c r="AK12">
        <v>0</v>
      </c>
      <c r="AM12">
        <v>0</v>
      </c>
      <c r="AN12">
        <v>3531.833333333333</v>
      </c>
      <c r="AO12">
        <v>0.46302364300759902</v>
      </c>
      <c r="AP12">
        <v>0.70350190567988458</v>
      </c>
      <c r="AQ12">
        <v>0.63770731942739534</v>
      </c>
    </row>
    <row r="13" spans="1:44" x14ac:dyDescent="0.25">
      <c r="A13" t="s">
        <v>49</v>
      </c>
      <c r="B13">
        <v>20769.609090995989</v>
      </c>
      <c r="C13">
        <v>0</v>
      </c>
      <c r="E13" s="2">
        <v>14257.731817802989</v>
      </c>
      <c r="F13" s="2">
        <v>14257.731817802871</v>
      </c>
      <c r="G13" s="2">
        <f>INDEX([1]Data_Annual_Energy!$F$2:$F$505,MATCH(A13,[1]Data_Annual_Energy!$E$2:$E$505,0),1)</f>
        <v>8478.1559687023237</v>
      </c>
      <c r="H13" s="8">
        <v>9.1605052351951599E-2</v>
      </c>
      <c r="I13" s="2">
        <v>0.39253206326936602</v>
      </c>
      <c r="J13" s="8">
        <v>0.13990198075771329</v>
      </c>
      <c r="K13" s="2">
        <v>0.78506412653873192</v>
      </c>
      <c r="L13" s="3">
        <f t="shared" si="0"/>
        <v>0.40536432603423628</v>
      </c>
      <c r="S13">
        <v>170.83303891023661</v>
      </c>
      <c r="V13">
        <v>0</v>
      </c>
      <c r="W13">
        <v>0</v>
      </c>
      <c r="X13">
        <v>6341.044234282891</v>
      </c>
      <c r="AD13">
        <v>6341.044234282891</v>
      </c>
      <c r="AH13">
        <v>0</v>
      </c>
      <c r="AK13">
        <v>0</v>
      </c>
      <c r="AM13">
        <v>0</v>
      </c>
      <c r="AN13">
        <v>1242.9999999999991</v>
      </c>
      <c r="AO13">
        <v>0.31469644067140251</v>
      </c>
      <c r="AP13">
        <v>4.9421416454428053</v>
      </c>
    </row>
    <row r="14" spans="1:44" x14ac:dyDescent="0.25">
      <c r="A14" t="s">
        <v>51</v>
      </c>
      <c r="B14">
        <v>17822.231869003768</v>
      </c>
      <c r="C14">
        <v>0</v>
      </c>
      <c r="E14" s="2">
        <v>9742.0114448769964</v>
      </c>
      <c r="F14" s="2">
        <v>9742.011444877091</v>
      </c>
      <c r="G14" s="2">
        <f>INDEX([1]Data_Annual_Energy!$F$2:$F$505,MATCH(A14,[1]Data_Annual_Energy!$E$2:$E$505,0),1)</f>
        <v>10454.333906614975</v>
      </c>
      <c r="H14" s="8">
        <v>0.17052800000000001</v>
      </c>
      <c r="I14" s="2">
        <v>6.9086329651397946</v>
      </c>
      <c r="J14" s="8">
        <v>1E-3</v>
      </c>
      <c r="K14" s="2">
        <v>100</v>
      </c>
      <c r="L14" s="3">
        <f t="shared" si="0"/>
        <v>-7.3118622962865004E-2</v>
      </c>
      <c r="S14">
        <v>116.7266604179343</v>
      </c>
      <c r="V14">
        <v>0</v>
      </c>
      <c r="W14">
        <v>0</v>
      </c>
      <c r="X14">
        <v>7963.4937637083212</v>
      </c>
      <c r="AD14">
        <v>7963.4937637083212</v>
      </c>
      <c r="AH14">
        <v>0</v>
      </c>
      <c r="AK14">
        <v>0</v>
      </c>
      <c r="AM14">
        <v>0</v>
      </c>
      <c r="AN14">
        <v>3718.1666666666661</v>
      </c>
      <c r="AO14">
        <v>0.50724037295631619</v>
      </c>
      <c r="AP14">
        <v>0.56648597715551241</v>
      </c>
      <c r="AQ14">
        <v>0.65148100444573209</v>
      </c>
    </row>
    <row r="15" spans="1:44" x14ac:dyDescent="0.25">
      <c r="A15" t="s">
        <v>52</v>
      </c>
      <c r="B15">
        <v>10797.17533637698</v>
      </c>
      <c r="C15">
        <v>0</v>
      </c>
      <c r="E15" s="2">
        <v>4919.8586296361482</v>
      </c>
      <c r="F15" s="2">
        <v>4919.8586296361254</v>
      </c>
      <c r="G15" s="2">
        <f>INDEX([1]Data_Annual_Energy!$F$2:$F$505,MATCH(A15,[1]Data_Annual_Energy!$E$2:$E$505,0),1)</f>
        <v>3405.8190648429195</v>
      </c>
      <c r="H15" s="8">
        <v>0.127163</v>
      </c>
      <c r="I15" s="2">
        <v>10.82883081685709</v>
      </c>
      <c r="J15" s="8">
        <v>1E-3</v>
      </c>
      <c r="K15" s="2">
        <v>100</v>
      </c>
      <c r="L15" s="3">
        <f t="shared" si="0"/>
        <v>0.30774046141752348</v>
      </c>
      <c r="S15">
        <v>58.948675108338648</v>
      </c>
      <c r="V15">
        <v>0</v>
      </c>
      <c r="W15">
        <v>0</v>
      </c>
      <c r="X15">
        <v>5818.3680316325563</v>
      </c>
      <c r="AD15">
        <v>5818.3680316325563</v>
      </c>
      <c r="AH15">
        <v>0</v>
      </c>
      <c r="AK15">
        <v>0</v>
      </c>
      <c r="AM15">
        <v>0</v>
      </c>
      <c r="AN15">
        <v>1882.5000000000009</v>
      </c>
      <c r="AO15">
        <v>0.45337985195748759</v>
      </c>
      <c r="AP15">
        <v>0.3011653457316365</v>
      </c>
      <c r="AQ15">
        <v>0.48412580231150931</v>
      </c>
    </row>
    <row r="16" spans="1:44" x14ac:dyDescent="0.25">
      <c r="A16" t="s">
        <v>53</v>
      </c>
      <c r="B16">
        <v>26321.507957008049</v>
      </c>
      <c r="C16">
        <v>0</v>
      </c>
      <c r="E16" s="2">
        <v>20277.294565605069</v>
      </c>
      <c r="F16" s="2">
        <v>20277.294565605091</v>
      </c>
      <c r="G16" s="2">
        <f>INDEX([1]Data_Annual_Energy!$F$2:$F$505,MATCH(A16,[1]Data_Annual_Energy!$E$2:$E$505,0),1)</f>
        <v>22031.61623172199</v>
      </c>
      <c r="H16" s="8">
        <v>0.17052800000000001</v>
      </c>
      <c r="I16" s="2">
        <v>5.6573692818494106</v>
      </c>
      <c r="J16" s="8">
        <v>1E-3</v>
      </c>
      <c r="K16" s="2">
        <v>100</v>
      </c>
      <c r="L16" s="3">
        <f t="shared" si="0"/>
        <v>-8.6516554782048102E-2</v>
      </c>
      <c r="S16">
        <v>242.95812937054649</v>
      </c>
      <c r="V16">
        <v>0</v>
      </c>
      <c r="W16">
        <v>0</v>
      </c>
      <c r="X16">
        <v>5801.2552620320603</v>
      </c>
      <c r="AD16">
        <v>5801.2552620320603</v>
      </c>
      <c r="AH16">
        <v>0</v>
      </c>
      <c r="AK16">
        <v>0</v>
      </c>
      <c r="AM16">
        <v>0.33333333333333331</v>
      </c>
      <c r="AN16">
        <v>2927.666666666667</v>
      </c>
      <c r="AO16">
        <v>0.56623145079890314</v>
      </c>
      <c r="AP16">
        <v>0.35580362844473551</v>
      </c>
      <c r="AQ16">
        <v>0.35509991607911839</v>
      </c>
    </row>
    <row r="17" spans="1:43" x14ac:dyDescent="0.25">
      <c r="A17" t="s">
        <v>54</v>
      </c>
      <c r="B17">
        <v>24484.41585114237</v>
      </c>
      <c r="C17">
        <v>0</v>
      </c>
      <c r="E17" s="2">
        <v>16902.31868480103</v>
      </c>
      <c r="F17" s="2">
        <v>16902.318684801041</v>
      </c>
      <c r="G17" s="2">
        <f>INDEX([1]Data_Annual_Energy!$F$2:$F$505,MATCH(A17,[1]Data_Annual_Energy!$E$2:$E$505,0),1)</f>
        <v>12310.120062500011</v>
      </c>
      <c r="H17" s="8">
        <v>0.127163</v>
      </c>
      <c r="I17" s="2">
        <v>10.82883081685709</v>
      </c>
      <c r="J17" s="8">
        <v>1E-3</v>
      </c>
      <c r="K17" s="2">
        <v>100</v>
      </c>
      <c r="L17" s="3">
        <f t="shared" si="0"/>
        <v>0.27169045312288675</v>
      </c>
      <c r="R17">
        <v>836.09967862047938</v>
      </c>
      <c r="S17">
        <v>279.54749379315058</v>
      </c>
      <c r="V17">
        <v>0</v>
      </c>
      <c r="W17">
        <v>0</v>
      </c>
      <c r="X17">
        <v>6466.4499939278858</v>
      </c>
      <c r="AD17">
        <v>6466.4499939278858</v>
      </c>
      <c r="AH17">
        <v>0</v>
      </c>
      <c r="AK17">
        <v>0</v>
      </c>
      <c r="AM17">
        <v>0</v>
      </c>
      <c r="AN17">
        <v>10.16666666666667</v>
      </c>
      <c r="AO17">
        <v>0.46315039135982888</v>
      </c>
      <c r="AP17">
        <v>0.64902706931463361</v>
      </c>
      <c r="AQ17">
        <v>0.71589327900300015</v>
      </c>
    </row>
    <row r="18" spans="1:43" x14ac:dyDescent="0.25">
      <c r="F18" s="4">
        <f>SUM(F2:F17)</f>
        <v>149152.17161620397</v>
      </c>
      <c r="G18" s="4">
        <f>SUM(G2:G17)</f>
        <v>114918.19880603677</v>
      </c>
      <c r="H18" s="8">
        <v>0.17052800000000001</v>
      </c>
      <c r="I18" s="4">
        <v>21.551085548613639</v>
      </c>
      <c r="J18" s="8">
        <v>1E-3</v>
      </c>
      <c r="K18" s="4">
        <v>100</v>
      </c>
      <c r="L18" s="3"/>
    </row>
    <row r="19" spans="1:43" x14ac:dyDescent="0.25">
      <c r="L19" s="3"/>
    </row>
    <row r="20" spans="1:43" x14ac:dyDescent="0.25">
      <c r="L20" s="3"/>
    </row>
  </sheetData>
  <conditionalFormatting sqref="L2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50A0-6D89-48A3-B0EF-7EA02694969D}">
  <dimension ref="A1:L37"/>
  <sheetViews>
    <sheetView tabSelected="1" workbookViewId="0">
      <selection activeCell="E11" sqref="E11"/>
    </sheetView>
  </sheetViews>
  <sheetFormatPr defaultRowHeight="15" x14ac:dyDescent="0.25"/>
  <cols>
    <col min="1" max="1" width="15.42578125" bestFit="1" customWidth="1"/>
    <col min="2" max="2" width="27.5703125" bestFit="1" customWidth="1"/>
    <col min="3" max="3" width="13.42578125" bestFit="1" customWidth="1"/>
  </cols>
  <sheetData>
    <row r="1" spans="1:5" x14ac:dyDescent="0.25">
      <c r="A1" t="s">
        <v>0</v>
      </c>
      <c r="B1" t="s">
        <v>5</v>
      </c>
      <c r="C1" t="s">
        <v>200</v>
      </c>
    </row>
    <row r="2" spans="1:5" x14ac:dyDescent="0.25">
      <c r="A2" t="s">
        <v>38</v>
      </c>
      <c r="B2" s="2">
        <v>13060.132766342669</v>
      </c>
      <c r="C2" s="2">
        <v>5710.5621359649031</v>
      </c>
      <c r="D2">
        <v>0</v>
      </c>
      <c r="E2">
        <v>0</v>
      </c>
    </row>
    <row r="3" spans="1:5" x14ac:dyDescent="0.25">
      <c r="A3" s="7" t="s">
        <v>39</v>
      </c>
      <c r="B3" s="5">
        <v>10557.422143362161</v>
      </c>
      <c r="C3" s="5">
        <v>8764.5209823606965</v>
      </c>
      <c r="D3">
        <v>10000</v>
      </c>
      <c r="E3">
        <v>10000</v>
      </c>
    </row>
    <row r="4" spans="1:5" x14ac:dyDescent="0.25">
      <c r="A4" t="s">
        <v>40</v>
      </c>
      <c r="B4" s="2">
        <v>21591.87580099747</v>
      </c>
      <c r="C4" s="2">
        <v>10398.60442570823</v>
      </c>
      <c r="D4">
        <v>30000</v>
      </c>
      <c r="E4">
        <v>30000</v>
      </c>
    </row>
    <row r="5" spans="1:5" x14ac:dyDescent="0.25">
      <c r="A5" t="s">
        <v>41</v>
      </c>
      <c r="B5" s="2">
        <v>1826.121322668617</v>
      </c>
      <c r="C5" s="2">
        <v>3112.8141050420181</v>
      </c>
    </row>
    <row r="6" spans="1:5" x14ac:dyDescent="0.25">
      <c r="A6" s="7" t="s">
        <v>42</v>
      </c>
      <c r="B6" s="5">
        <v>823.84325553904966</v>
      </c>
      <c r="C6" s="5">
        <v>882.4241152222769</v>
      </c>
    </row>
    <row r="7" spans="1:5" x14ac:dyDescent="0.25">
      <c r="A7" s="7" t="s">
        <v>43</v>
      </c>
      <c r="B7" s="5">
        <v>3914.4072437647828</v>
      </c>
      <c r="C7" s="5">
        <v>3706.3527726648385</v>
      </c>
    </row>
    <row r="8" spans="1:5" x14ac:dyDescent="0.25">
      <c r="A8" t="s">
        <v>44</v>
      </c>
      <c r="B8" s="2">
        <v>6239.9709287229734</v>
      </c>
      <c r="C8" s="2">
        <v>4694.5450591540402</v>
      </c>
    </row>
    <row r="9" spans="1:5" x14ac:dyDescent="0.25">
      <c r="A9" s="7" t="s">
        <v>45</v>
      </c>
      <c r="B9" s="5">
        <v>2233.2309167645249</v>
      </c>
      <c r="C9" s="5">
        <v>2053.2164803447599</v>
      </c>
    </row>
    <row r="10" spans="1:5" x14ac:dyDescent="0.25">
      <c r="A10" s="7" t="s">
        <v>46</v>
      </c>
      <c r="B10" s="5">
        <v>5175.2335736289406</v>
      </c>
      <c r="C10" s="5">
        <v>5442.341998490584</v>
      </c>
    </row>
    <row r="11" spans="1:5" x14ac:dyDescent="0.25">
      <c r="A11" s="7" t="s">
        <v>47</v>
      </c>
      <c r="B11" s="5">
        <v>6368.8754437764919</v>
      </c>
      <c r="C11" s="5">
        <v>7494.235074991675</v>
      </c>
    </row>
    <row r="12" spans="1:5" x14ac:dyDescent="0.25">
      <c r="A12" t="s">
        <v>48</v>
      </c>
      <c r="B12" s="2">
        <v>11261.84307791408</v>
      </c>
      <c r="C12" s="2">
        <v>5978.5364217105462</v>
      </c>
    </row>
    <row r="13" spans="1:5" x14ac:dyDescent="0.25">
      <c r="A13" t="s">
        <v>49</v>
      </c>
      <c r="B13" s="2">
        <v>14257.731817802871</v>
      </c>
      <c r="C13" s="2">
        <v>8478.1559687023237</v>
      </c>
    </row>
    <row r="14" spans="1:5" x14ac:dyDescent="0.25">
      <c r="A14" s="7" t="s">
        <v>51</v>
      </c>
      <c r="B14" s="5">
        <v>9742.011444877091</v>
      </c>
      <c r="C14" s="5">
        <v>10454.333906614975</v>
      </c>
    </row>
    <row r="15" spans="1:5" x14ac:dyDescent="0.25">
      <c r="A15" s="7" t="s">
        <v>52</v>
      </c>
      <c r="B15" s="5">
        <v>4919.8586296361254</v>
      </c>
      <c r="C15" s="5">
        <v>3405.8190648429195</v>
      </c>
    </row>
    <row r="16" spans="1:5" x14ac:dyDescent="0.25">
      <c r="A16" s="7" t="s">
        <v>53</v>
      </c>
      <c r="B16" s="5">
        <v>20277.294565605091</v>
      </c>
      <c r="C16" s="5">
        <v>22031.61623172199</v>
      </c>
    </row>
    <row r="17" spans="1:12" x14ac:dyDescent="0.25">
      <c r="A17" t="s">
        <v>54</v>
      </c>
      <c r="B17" s="2">
        <v>16902.318684801041</v>
      </c>
      <c r="C17" s="6">
        <v>12310.120062500011</v>
      </c>
    </row>
    <row r="18" spans="1:12" x14ac:dyDescent="0.25">
      <c r="A18" s="7" t="s">
        <v>202</v>
      </c>
      <c r="B18" s="5">
        <v>8705.3446534631075</v>
      </c>
      <c r="C18" s="5">
        <v>9022.7874760416416</v>
      </c>
    </row>
    <row r="19" spans="1:12" x14ac:dyDescent="0.25">
      <c r="A19" t="s">
        <v>203</v>
      </c>
      <c r="B19" s="2">
        <v>15074.190132749351</v>
      </c>
      <c r="C19" s="6">
        <v>7227.1444326090586</v>
      </c>
    </row>
    <row r="20" spans="1:12" x14ac:dyDescent="0.25">
      <c r="A20" t="s">
        <v>204</v>
      </c>
      <c r="B20" s="2">
        <v>12635.76706486812</v>
      </c>
      <c r="C20" s="6">
        <v>6103.0248988095273</v>
      </c>
    </row>
    <row r="21" spans="1:12" x14ac:dyDescent="0.25">
      <c r="A21" s="7" t="s">
        <v>205</v>
      </c>
      <c r="B21" s="5">
        <v>12191.981931260951</v>
      </c>
      <c r="C21" s="5">
        <v>11557.341588628748</v>
      </c>
    </row>
    <row r="22" spans="1:12" x14ac:dyDescent="0.25">
      <c r="A22" t="s">
        <v>206</v>
      </c>
      <c r="B22" s="2">
        <v>22032.054363610911</v>
      </c>
      <c r="C22" s="6">
        <v>10189.471096014508</v>
      </c>
    </row>
    <row r="23" spans="1:12" x14ac:dyDescent="0.25">
      <c r="A23" s="7" t="s">
        <v>207</v>
      </c>
      <c r="B23" s="5">
        <v>2352.631331694593</v>
      </c>
      <c r="C23" s="5">
        <v>2896.7074553571433</v>
      </c>
    </row>
    <row r="24" spans="1:12" x14ac:dyDescent="0.25">
      <c r="A24" s="7" t="s">
        <v>208</v>
      </c>
      <c r="B24" s="5">
        <v>740.14990907800984</v>
      </c>
      <c r="C24" s="5">
        <v>478.3250203703696</v>
      </c>
    </row>
    <row r="25" spans="1:12" x14ac:dyDescent="0.25">
      <c r="A25" t="s">
        <v>209</v>
      </c>
      <c r="B25" s="2">
        <v>6726.2807002997051</v>
      </c>
      <c r="C25" s="6">
        <v>4926.8184979166635</v>
      </c>
    </row>
    <row r="26" spans="1:12" x14ac:dyDescent="0.25">
      <c r="A26" t="s">
        <v>210</v>
      </c>
      <c r="B26" s="5">
        <v>2448.6928898857709</v>
      </c>
      <c r="C26" s="5">
        <v>1634.550542099792</v>
      </c>
    </row>
    <row r="27" spans="1:12" x14ac:dyDescent="0.25">
      <c r="A27" s="7" t="s">
        <v>211</v>
      </c>
      <c r="B27" s="5">
        <v>5428.3583199294226</v>
      </c>
      <c r="C27" s="5">
        <v>5534.3254504512051</v>
      </c>
    </row>
    <row r="28" spans="1:12" x14ac:dyDescent="0.25">
      <c r="A28" t="s">
        <v>212</v>
      </c>
      <c r="B28" s="2">
        <v>7030.8992802264511</v>
      </c>
      <c r="C28" s="6">
        <v>5137.7721361832555</v>
      </c>
    </row>
    <row r="29" spans="1:12" x14ac:dyDescent="0.25">
      <c r="A29" t="s">
        <v>213</v>
      </c>
      <c r="B29" s="2">
        <v>11462.99568159081</v>
      </c>
      <c r="C29" s="6">
        <v>5771.2985419117858</v>
      </c>
      <c r="L29">
        <f>21*8760</f>
        <v>183960</v>
      </c>
    </row>
    <row r="30" spans="1:12" x14ac:dyDescent="0.25">
      <c r="A30" t="s">
        <v>214</v>
      </c>
      <c r="B30" s="2">
        <v>8497.4871282554413</v>
      </c>
      <c r="C30" s="6">
        <v>9260.6129296680556</v>
      </c>
    </row>
    <row r="31" spans="1:12" x14ac:dyDescent="0.25">
      <c r="A31" t="s">
        <v>215</v>
      </c>
      <c r="B31" s="2">
        <v>10121.554772586031</v>
      </c>
      <c r="C31" s="6">
        <v>9401.9654331563725</v>
      </c>
    </row>
    <row r="32" spans="1:12" x14ac:dyDescent="0.25">
      <c r="A32" t="s">
        <v>216</v>
      </c>
      <c r="B32" s="2">
        <v>6881.188940463393</v>
      </c>
      <c r="C32" s="6">
        <v>10296.744958333345</v>
      </c>
    </row>
    <row r="33" spans="1:3" x14ac:dyDescent="0.25">
      <c r="A33" s="7" t="s">
        <v>217</v>
      </c>
      <c r="B33" s="5">
        <v>9633.2452144487415</v>
      </c>
      <c r="C33" s="5">
        <v>9977.6467083333373</v>
      </c>
    </row>
    <row r="34" spans="1:3" x14ac:dyDescent="0.25">
      <c r="A34" t="s">
        <v>218</v>
      </c>
      <c r="B34" s="2">
        <v>5767.3840082719116</v>
      </c>
      <c r="C34" s="6">
        <v>3683.5103925403032</v>
      </c>
    </row>
    <row r="35" spans="1:3" x14ac:dyDescent="0.25">
      <c r="A35" s="7" t="s">
        <v>219</v>
      </c>
      <c r="B35" s="5">
        <v>7210.8106643795054</v>
      </c>
      <c r="C35" s="5">
        <v>6633.1248090038343</v>
      </c>
    </row>
    <row r="36" spans="1:3" x14ac:dyDescent="0.25">
      <c r="A36" s="7" t="s">
        <v>220</v>
      </c>
      <c r="B36" s="5">
        <v>20569.581757352578</v>
      </c>
      <c r="C36" s="5">
        <v>25229.940030423288</v>
      </c>
    </row>
    <row r="37" spans="1:3" x14ac:dyDescent="0.25">
      <c r="A37" t="s">
        <v>221</v>
      </c>
      <c r="B37" s="2">
        <v>17189.02961572192</v>
      </c>
      <c r="C37" s="6">
        <v>11637.3442547619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8"/>
  <sheetViews>
    <sheetView topLeftCell="AC1" workbookViewId="0">
      <selection activeCell="AU1" sqref="AU1:AX18"/>
    </sheetView>
  </sheetViews>
  <sheetFormatPr defaultRowHeight="15" x14ac:dyDescent="0.25"/>
  <cols>
    <col min="24" max="24" width="45" bestFit="1" customWidth="1"/>
    <col min="26" max="26" width="29.7109375" bestFit="1" customWidth="1"/>
  </cols>
  <sheetData>
    <row r="1" spans="1:66" x14ac:dyDescent="0.25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118</v>
      </c>
      <c r="BN1" s="1" t="s">
        <v>119</v>
      </c>
    </row>
    <row r="2" spans="1:66" x14ac:dyDescent="0.25">
      <c r="A2" t="s">
        <v>38</v>
      </c>
      <c r="B2">
        <v>6</v>
      </c>
      <c r="C2" t="s">
        <v>120</v>
      </c>
      <c r="D2">
        <v>0</v>
      </c>
      <c r="E2">
        <v>1656</v>
      </c>
      <c r="F2">
        <v>1</v>
      </c>
      <c r="G2">
        <v>9.2250835089645662</v>
      </c>
      <c r="H2">
        <v>0.89354850997577484</v>
      </c>
      <c r="I2" t="s">
        <v>135</v>
      </c>
      <c r="J2" t="s">
        <v>136</v>
      </c>
      <c r="K2">
        <v>0</v>
      </c>
      <c r="L2">
        <v>16.310556699999999</v>
      </c>
      <c r="M2" t="s">
        <v>137</v>
      </c>
      <c r="N2">
        <v>0</v>
      </c>
      <c r="O2">
        <v>11.289052529999999</v>
      </c>
      <c r="P2" t="s">
        <v>138</v>
      </c>
      <c r="Q2" t="s">
        <v>140</v>
      </c>
      <c r="R2">
        <v>0</v>
      </c>
      <c r="S2" t="s">
        <v>141</v>
      </c>
      <c r="T2">
        <v>13.817265930279589</v>
      </c>
      <c r="U2">
        <v>0</v>
      </c>
      <c r="V2">
        <v>2.6329113924050631</v>
      </c>
      <c r="W2">
        <v>0</v>
      </c>
      <c r="X2">
        <v>2.092926843309681</v>
      </c>
      <c r="Y2" t="s">
        <v>138</v>
      </c>
      <c r="Z2">
        <v>0.52177204437162461</v>
      </c>
      <c r="AA2">
        <v>0.66250485291837335</v>
      </c>
      <c r="AB2" t="s">
        <v>138</v>
      </c>
      <c r="AC2">
        <v>6.5969722386568466E-2</v>
      </c>
      <c r="AD2">
        <v>8.937163399641028E-2</v>
      </c>
      <c r="AE2">
        <v>8.8126049816268828E-2</v>
      </c>
      <c r="AF2">
        <v>6.7215306566709904E-2</v>
      </c>
      <c r="AG2">
        <v>8.5963733333333341</v>
      </c>
      <c r="AH2" t="s">
        <v>144</v>
      </c>
      <c r="AI2" t="s">
        <v>146</v>
      </c>
      <c r="AJ2" t="s">
        <v>147</v>
      </c>
      <c r="AK2">
        <v>19.2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U2">
        <v>0.17052800000000001</v>
      </c>
      <c r="AV2">
        <v>6.9086329651397946</v>
      </c>
      <c r="AW2">
        <v>1E-3</v>
      </c>
      <c r="AX2">
        <v>100</v>
      </c>
      <c r="AY2" t="s">
        <v>149</v>
      </c>
      <c r="AZ2" t="s">
        <v>166</v>
      </c>
      <c r="BA2" t="s">
        <v>138</v>
      </c>
      <c r="BB2" t="s">
        <v>167</v>
      </c>
      <c r="BC2">
        <v>5</v>
      </c>
      <c r="BD2">
        <v>0</v>
      </c>
      <c r="BE2">
        <v>0</v>
      </c>
      <c r="BF2" t="s">
        <v>138</v>
      </c>
      <c r="BG2" t="s">
        <v>138</v>
      </c>
      <c r="BH2" t="s">
        <v>138</v>
      </c>
      <c r="BI2" t="s">
        <v>138</v>
      </c>
      <c r="BJ2" t="s">
        <v>138</v>
      </c>
      <c r="BK2">
        <v>3024.8716273420141</v>
      </c>
      <c r="BL2" t="s">
        <v>168</v>
      </c>
      <c r="BM2">
        <v>0</v>
      </c>
    </row>
    <row r="3" spans="1:66" x14ac:dyDescent="0.25">
      <c r="A3" t="s">
        <v>39</v>
      </c>
      <c r="B3">
        <v>6</v>
      </c>
      <c r="C3" t="s">
        <v>121</v>
      </c>
      <c r="D3">
        <v>0</v>
      </c>
      <c r="E3">
        <v>1311</v>
      </c>
      <c r="F3">
        <v>2</v>
      </c>
      <c r="G3">
        <v>6.6553217399848146</v>
      </c>
      <c r="H3">
        <v>1.6765754011850149</v>
      </c>
      <c r="I3" t="s">
        <v>135</v>
      </c>
      <c r="J3" t="s">
        <v>136</v>
      </c>
      <c r="K3">
        <v>0</v>
      </c>
      <c r="L3">
        <v>16.310556699999999</v>
      </c>
      <c r="M3" t="s">
        <v>137</v>
      </c>
      <c r="N3">
        <v>0</v>
      </c>
      <c r="O3">
        <v>12.632008109999999</v>
      </c>
      <c r="P3" t="s">
        <v>139</v>
      </c>
      <c r="Q3" t="s">
        <v>140</v>
      </c>
      <c r="R3">
        <v>0</v>
      </c>
      <c r="S3" t="s">
        <v>142</v>
      </c>
      <c r="T3">
        <v>4.7448001649497034</v>
      </c>
      <c r="U3">
        <v>10</v>
      </c>
      <c r="V3">
        <v>0</v>
      </c>
      <c r="W3">
        <v>0</v>
      </c>
      <c r="X3">
        <v>2.8651871480622719</v>
      </c>
      <c r="Y3" t="s">
        <v>138</v>
      </c>
      <c r="Z3">
        <v>0.53116901314663201</v>
      </c>
      <c r="AA3">
        <v>0.59845956706966597</v>
      </c>
      <c r="AB3" t="s">
        <v>138</v>
      </c>
      <c r="AC3">
        <v>0.26346048980886561</v>
      </c>
      <c r="AD3">
        <v>0.22416600956378191</v>
      </c>
      <c r="AE3">
        <v>0.43784877920393911</v>
      </c>
      <c r="AF3">
        <v>4.9777720168708378E-2</v>
      </c>
      <c r="AG3">
        <v>5.7942</v>
      </c>
      <c r="AH3" t="s">
        <v>144</v>
      </c>
      <c r="AI3" t="s">
        <v>146</v>
      </c>
      <c r="AJ3" t="s">
        <v>147</v>
      </c>
      <c r="AK3">
        <v>20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U3">
        <v>9.1605052351951599E-2</v>
      </c>
      <c r="AV3">
        <v>0.39253206326936602</v>
      </c>
      <c r="AW3">
        <v>0.13990198075771329</v>
      </c>
      <c r="AX3">
        <v>0.78506412653873192</v>
      </c>
      <c r="AY3" t="s">
        <v>150</v>
      </c>
      <c r="AZ3" t="s">
        <v>166</v>
      </c>
      <c r="BA3" t="s">
        <v>138</v>
      </c>
      <c r="BB3" t="s">
        <v>167</v>
      </c>
      <c r="BC3">
        <v>6</v>
      </c>
      <c r="BD3">
        <v>0</v>
      </c>
      <c r="BE3">
        <v>0</v>
      </c>
      <c r="BF3" t="s">
        <v>138</v>
      </c>
      <c r="BG3" t="s">
        <v>138</v>
      </c>
      <c r="BH3" t="s">
        <v>138</v>
      </c>
      <c r="BI3" t="s">
        <v>138</v>
      </c>
      <c r="BJ3" t="s">
        <v>138</v>
      </c>
      <c r="BK3">
        <v>2440.7310606325282</v>
      </c>
      <c r="BL3" t="s">
        <v>169</v>
      </c>
      <c r="BM3">
        <v>0</v>
      </c>
    </row>
    <row r="4" spans="1:66" x14ac:dyDescent="0.25">
      <c r="A4" t="s">
        <v>40</v>
      </c>
      <c r="B4">
        <v>6</v>
      </c>
      <c r="C4" t="s">
        <v>122</v>
      </c>
      <c r="D4">
        <v>0</v>
      </c>
      <c r="E4">
        <v>1070</v>
      </c>
      <c r="F4">
        <v>1</v>
      </c>
      <c r="G4">
        <v>9.2667465951540091</v>
      </c>
      <c r="H4">
        <v>1.5873933654577539</v>
      </c>
      <c r="I4" t="s">
        <v>135</v>
      </c>
      <c r="J4" t="s">
        <v>136</v>
      </c>
      <c r="K4">
        <v>0</v>
      </c>
      <c r="L4">
        <v>4.3012455760000003</v>
      </c>
      <c r="M4" t="s">
        <v>137</v>
      </c>
      <c r="N4">
        <v>0</v>
      </c>
      <c r="O4">
        <v>11.289052529999999</v>
      </c>
      <c r="P4" t="s">
        <v>138</v>
      </c>
      <c r="Q4" t="s">
        <v>140</v>
      </c>
      <c r="R4">
        <v>0</v>
      </c>
      <c r="S4" t="s">
        <v>141</v>
      </c>
      <c r="T4">
        <v>11.371208928095751</v>
      </c>
      <c r="U4">
        <v>0</v>
      </c>
      <c r="V4">
        <v>0</v>
      </c>
      <c r="W4">
        <v>0</v>
      </c>
      <c r="X4">
        <v>2.0929268433096819</v>
      </c>
      <c r="Y4" t="s">
        <v>138</v>
      </c>
      <c r="Z4">
        <v>0.53453268224025197</v>
      </c>
      <c r="AA4">
        <v>0.54008208263706126</v>
      </c>
      <c r="AB4" t="s">
        <v>138</v>
      </c>
      <c r="AC4">
        <v>0.15699599684597451</v>
      </c>
      <c r="AD4">
        <v>6.6497015202218263E-2</v>
      </c>
      <c r="AE4">
        <v>0.2234930120481928</v>
      </c>
      <c r="AF4">
        <v>1E-4</v>
      </c>
      <c r="AG4">
        <v>8.5963733333333341</v>
      </c>
      <c r="AH4" t="s">
        <v>144</v>
      </c>
      <c r="AI4" t="s">
        <v>146</v>
      </c>
      <c r="AJ4" t="s">
        <v>147</v>
      </c>
      <c r="AK4">
        <v>11.9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>
        <v>0.17052800000000001</v>
      </c>
      <c r="AV4">
        <v>5.6856044640478762</v>
      </c>
      <c r="AW4">
        <v>1E-3</v>
      </c>
      <c r="AX4">
        <v>100</v>
      </c>
      <c r="AY4" t="s">
        <v>151</v>
      </c>
      <c r="AZ4" t="s">
        <v>166</v>
      </c>
      <c r="BA4" t="s">
        <v>138</v>
      </c>
      <c r="BB4" t="s">
        <v>167</v>
      </c>
      <c r="BC4">
        <v>1</v>
      </c>
      <c r="BD4">
        <v>0</v>
      </c>
      <c r="BE4">
        <v>0</v>
      </c>
      <c r="BF4" t="s">
        <v>138</v>
      </c>
      <c r="BG4" t="s">
        <v>138</v>
      </c>
      <c r="BH4" t="s">
        <v>138</v>
      </c>
      <c r="BI4" t="s">
        <v>138</v>
      </c>
      <c r="BJ4" t="s">
        <v>138</v>
      </c>
      <c r="BK4">
        <v>2233.9514588739789</v>
      </c>
      <c r="BL4" t="s">
        <v>170</v>
      </c>
      <c r="BM4">
        <v>0</v>
      </c>
    </row>
    <row r="5" spans="1:66" x14ac:dyDescent="0.25">
      <c r="A5" t="s">
        <v>41</v>
      </c>
      <c r="B5">
        <v>6</v>
      </c>
      <c r="C5" t="s">
        <v>123</v>
      </c>
      <c r="D5">
        <v>0</v>
      </c>
      <c r="E5">
        <v>770</v>
      </c>
      <c r="F5">
        <v>1</v>
      </c>
      <c r="G5">
        <v>9.2322526061350008</v>
      </c>
      <c r="H5">
        <v>0.75366865680470874</v>
      </c>
      <c r="I5" t="s">
        <v>135</v>
      </c>
      <c r="J5" t="s">
        <v>136</v>
      </c>
      <c r="K5">
        <v>0</v>
      </c>
      <c r="L5">
        <v>11.14315369</v>
      </c>
      <c r="M5" t="s">
        <v>137</v>
      </c>
      <c r="N5">
        <v>0</v>
      </c>
      <c r="O5">
        <v>15.73013757</v>
      </c>
      <c r="P5" t="s">
        <v>138</v>
      </c>
      <c r="Q5" t="s">
        <v>140</v>
      </c>
      <c r="R5">
        <v>0</v>
      </c>
      <c r="S5" t="s">
        <v>141</v>
      </c>
      <c r="T5">
        <v>15.029591069778871</v>
      </c>
      <c r="U5">
        <v>0</v>
      </c>
      <c r="V5">
        <v>0</v>
      </c>
      <c r="W5">
        <v>0</v>
      </c>
      <c r="X5">
        <v>2.0929268433096819</v>
      </c>
      <c r="Y5" t="s">
        <v>138</v>
      </c>
      <c r="Z5">
        <v>0.75388504503096188</v>
      </c>
      <c r="AA5">
        <v>0.75386315686301153</v>
      </c>
      <c r="AB5" t="s">
        <v>138</v>
      </c>
      <c r="AC5">
        <v>7.2191035483602783E-2</v>
      </c>
      <c r="AD5">
        <v>8.820915775311218E-2</v>
      </c>
      <c r="AE5">
        <v>1E-4</v>
      </c>
      <c r="AF5">
        <v>0.16040019323671489</v>
      </c>
      <c r="AG5">
        <v>8.5963733333333341</v>
      </c>
      <c r="AH5" t="s">
        <v>145</v>
      </c>
      <c r="AI5" t="s">
        <v>146</v>
      </c>
      <c r="AJ5" t="s">
        <v>147</v>
      </c>
      <c r="AK5">
        <v>16.2</v>
      </c>
      <c r="AL5" t="s">
        <v>148</v>
      </c>
      <c r="AM5">
        <v>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U5">
        <v>0.17052800000000001</v>
      </c>
      <c r="AV5">
        <v>7.5147955348894362</v>
      </c>
      <c r="AW5">
        <v>1E-3</v>
      </c>
      <c r="AX5">
        <v>100</v>
      </c>
      <c r="AY5" t="s">
        <v>152</v>
      </c>
      <c r="AZ5" t="s">
        <v>166</v>
      </c>
      <c r="BA5" t="s">
        <v>138</v>
      </c>
      <c r="BB5" t="s">
        <v>167</v>
      </c>
      <c r="BC5">
        <v>1</v>
      </c>
      <c r="BD5">
        <v>0</v>
      </c>
      <c r="BE5">
        <v>0</v>
      </c>
      <c r="BF5" t="s">
        <v>138</v>
      </c>
      <c r="BG5" t="s">
        <v>138</v>
      </c>
      <c r="BH5" t="s">
        <v>138</v>
      </c>
      <c r="BI5" t="s">
        <v>138</v>
      </c>
      <c r="BJ5" t="s">
        <v>138</v>
      </c>
      <c r="BK5">
        <v>1352.6743527387191</v>
      </c>
      <c r="BL5" t="s">
        <v>171</v>
      </c>
      <c r="BM5">
        <v>0</v>
      </c>
    </row>
    <row r="6" spans="1:66" x14ac:dyDescent="0.25">
      <c r="A6" t="s">
        <v>42</v>
      </c>
      <c r="B6">
        <v>6</v>
      </c>
      <c r="C6" t="s">
        <v>124</v>
      </c>
      <c r="D6">
        <v>0</v>
      </c>
      <c r="E6">
        <v>1300</v>
      </c>
      <c r="F6">
        <v>1</v>
      </c>
      <c r="G6">
        <v>7.1417581572143796</v>
      </c>
      <c r="H6">
        <v>2.5</v>
      </c>
      <c r="I6" t="s">
        <v>135</v>
      </c>
      <c r="J6" t="s">
        <v>136</v>
      </c>
      <c r="K6">
        <v>0</v>
      </c>
      <c r="L6">
        <v>11.30516182</v>
      </c>
      <c r="M6" t="s">
        <v>137</v>
      </c>
      <c r="N6">
        <v>0</v>
      </c>
      <c r="O6">
        <v>24.034159809999998</v>
      </c>
      <c r="P6" t="s">
        <v>138</v>
      </c>
      <c r="Q6" t="s">
        <v>140</v>
      </c>
      <c r="R6">
        <v>0</v>
      </c>
      <c r="S6" t="s">
        <v>141</v>
      </c>
      <c r="T6">
        <v>23.58855201808743</v>
      </c>
      <c r="U6">
        <v>0</v>
      </c>
      <c r="V6">
        <v>0</v>
      </c>
      <c r="W6">
        <v>0</v>
      </c>
      <c r="X6">
        <v>2.0929268433096819</v>
      </c>
      <c r="Y6" t="s">
        <v>138</v>
      </c>
      <c r="Z6">
        <v>0.52705911511457626</v>
      </c>
      <c r="AA6">
        <v>0.54008208263706137</v>
      </c>
      <c r="AB6" t="s">
        <v>138</v>
      </c>
      <c r="AC6">
        <v>0.1004161052631579</v>
      </c>
      <c r="AD6">
        <v>0.14653063157894741</v>
      </c>
      <c r="AE6">
        <v>0.14250219298245609</v>
      </c>
      <c r="AF6">
        <v>9.6294824561403522E-2</v>
      </c>
      <c r="AG6">
        <v>5.4038000000000004</v>
      </c>
      <c r="AH6" t="s">
        <v>144</v>
      </c>
      <c r="AI6" t="s">
        <v>146</v>
      </c>
      <c r="AJ6" t="s">
        <v>147</v>
      </c>
      <c r="AK6">
        <v>12.3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0.127163</v>
      </c>
      <c r="AV6">
        <v>11.79427600904372</v>
      </c>
      <c r="AW6">
        <v>1E-3</v>
      </c>
      <c r="AX6">
        <v>100</v>
      </c>
      <c r="AY6" t="s">
        <v>153</v>
      </c>
      <c r="AZ6" t="s">
        <v>166</v>
      </c>
      <c r="BA6" t="s">
        <v>138</v>
      </c>
      <c r="BB6" t="s">
        <v>167</v>
      </c>
      <c r="BC6">
        <v>4</v>
      </c>
      <c r="BD6">
        <v>0</v>
      </c>
      <c r="BE6">
        <v>0</v>
      </c>
      <c r="BF6" t="s">
        <v>138</v>
      </c>
      <c r="BG6" t="s">
        <v>138</v>
      </c>
      <c r="BH6" t="s">
        <v>138</v>
      </c>
      <c r="BI6" t="s">
        <v>138</v>
      </c>
      <c r="BJ6" t="s">
        <v>138</v>
      </c>
      <c r="BK6">
        <v>4669.3773634888739</v>
      </c>
      <c r="BL6" t="s">
        <v>172</v>
      </c>
      <c r="BM6">
        <v>0</v>
      </c>
    </row>
    <row r="7" spans="1:66" x14ac:dyDescent="0.25">
      <c r="A7" t="s">
        <v>43</v>
      </c>
      <c r="B7">
        <v>6</v>
      </c>
      <c r="C7" t="s">
        <v>125</v>
      </c>
      <c r="D7">
        <v>0</v>
      </c>
      <c r="E7">
        <v>764</v>
      </c>
      <c r="F7">
        <v>1</v>
      </c>
      <c r="G7">
        <v>7.467488623668662</v>
      </c>
      <c r="H7">
        <v>0.6888621454993834</v>
      </c>
      <c r="I7" t="s">
        <v>135</v>
      </c>
      <c r="J7" t="s">
        <v>136</v>
      </c>
      <c r="K7">
        <v>0</v>
      </c>
      <c r="L7">
        <v>10.490706080000001</v>
      </c>
      <c r="M7" t="s">
        <v>137</v>
      </c>
      <c r="N7">
        <v>0</v>
      </c>
      <c r="O7">
        <v>8.0480868339999994</v>
      </c>
      <c r="P7" t="s">
        <v>138</v>
      </c>
      <c r="Q7" t="s">
        <v>140</v>
      </c>
      <c r="R7">
        <v>0</v>
      </c>
      <c r="S7" t="s">
        <v>141</v>
      </c>
      <c r="T7">
        <v>4.7070045638878124</v>
      </c>
      <c r="U7">
        <v>0</v>
      </c>
      <c r="V7">
        <v>0</v>
      </c>
      <c r="W7">
        <v>0</v>
      </c>
      <c r="X7">
        <v>2.0929268433096819</v>
      </c>
      <c r="Y7" t="s">
        <v>138</v>
      </c>
      <c r="Z7">
        <v>1.0573789399227409</v>
      </c>
      <c r="AA7">
        <v>0.77509579048984734</v>
      </c>
      <c r="AB7" t="s">
        <v>138</v>
      </c>
      <c r="AC7">
        <v>0.1979822160510723</v>
      </c>
      <c r="AD7">
        <v>5.8373077584515098E-3</v>
      </c>
      <c r="AE7">
        <v>0.1060842672294052</v>
      </c>
      <c r="AF7">
        <v>9.7735256580118599E-2</v>
      </c>
      <c r="AG7">
        <v>8.5963733333333341</v>
      </c>
      <c r="AH7" t="s">
        <v>144</v>
      </c>
      <c r="AI7" t="s">
        <v>146</v>
      </c>
      <c r="AJ7" t="s">
        <v>147</v>
      </c>
      <c r="AK7">
        <v>4.375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0.17052800000000001</v>
      </c>
      <c r="AV7">
        <v>2.3535022819439062</v>
      </c>
      <c r="AW7">
        <v>1E-3</v>
      </c>
      <c r="AX7">
        <v>100</v>
      </c>
      <c r="AY7" t="s">
        <v>154</v>
      </c>
      <c r="AZ7" t="s">
        <v>166</v>
      </c>
      <c r="BA7" t="s">
        <v>138</v>
      </c>
      <c r="BB7" t="s">
        <v>167</v>
      </c>
      <c r="BC7">
        <v>6</v>
      </c>
      <c r="BD7">
        <v>0</v>
      </c>
      <c r="BE7">
        <v>0</v>
      </c>
      <c r="BF7" t="s">
        <v>138</v>
      </c>
      <c r="BG7" t="s">
        <v>138</v>
      </c>
      <c r="BH7" t="s">
        <v>138</v>
      </c>
      <c r="BI7" t="s">
        <v>138</v>
      </c>
      <c r="BJ7" t="s">
        <v>138</v>
      </c>
      <c r="BK7">
        <v>4696.7646553359646</v>
      </c>
      <c r="BL7" t="s">
        <v>173</v>
      </c>
      <c r="BM7">
        <v>0</v>
      </c>
    </row>
    <row r="8" spans="1:66" x14ac:dyDescent="0.25">
      <c r="A8" t="s">
        <v>44</v>
      </c>
      <c r="B8">
        <v>6</v>
      </c>
      <c r="C8" t="s">
        <v>126</v>
      </c>
      <c r="D8">
        <v>0</v>
      </c>
      <c r="E8">
        <v>1000</v>
      </c>
      <c r="F8">
        <v>1</v>
      </c>
      <c r="G8">
        <v>8.4027366841870386</v>
      </c>
      <c r="H8">
        <v>1.7528900464415711</v>
      </c>
      <c r="I8" t="s">
        <v>135</v>
      </c>
      <c r="J8" t="s">
        <v>136</v>
      </c>
      <c r="K8">
        <v>0</v>
      </c>
      <c r="L8">
        <v>11.30516182</v>
      </c>
      <c r="M8" t="s">
        <v>137</v>
      </c>
      <c r="N8">
        <v>0</v>
      </c>
      <c r="O8">
        <v>11.289052529999999</v>
      </c>
      <c r="P8" t="s">
        <v>138</v>
      </c>
      <c r="Q8" t="s">
        <v>140</v>
      </c>
      <c r="R8">
        <v>0</v>
      </c>
      <c r="S8" t="s">
        <v>141</v>
      </c>
      <c r="T8">
        <v>11.371208928095751</v>
      </c>
      <c r="U8">
        <v>0</v>
      </c>
      <c r="V8">
        <v>0</v>
      </c>
      <c r="W8">
        <v>0</v>
      </c>
      <c r="X8">
        <v>2.0929268433096819</v>
      </c>
      <c r="Y8" t="s">
        <v>138</v>
      </c>
      <c r="Z8">
        <v>0.52775382914705049</v>
      </c>
      <c r="AA8">
        <v>0.71149256252294923</v>
      </c>
      <c r="AB8" t="s">
        <v>138</v>
      </c>
      <c r="AC8">
        <v>6.9572336045520017E-2</v>
      </c>
      <c r="AD8">
        <v>8.9213365311946041E-2</v>
      </c>
      <c r="AE8">
        <v>7.4375739710383373E-2</v>
      </c>
      <c r="AF8">
        <v>8.4409961647082671E-2</v>
      </c>
      <c r="AG8">
        <v>8.5963733333333341</v>
      </c>
      <c r="AH8" t="s">
        <v>144</v>
      </c>
      <c r="AI8" t="s">
        <v>146</v>
      </c>
      <c r="AJ8" t="s">
        <v>147</v>
      </c>
      <c r="AK8">
        <v>16.342857142857149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0.17052800000000001</v>
      </c>
      <c r="AV8">
        <v>5.6856044640478762</v>
      </c>
      <c r="AW8">
        <v>1E-3</v>
      </c>
      <c r="AX8">
        <v>100</v>
      </c>
      <c r="AY8" t="s">
        <v>155</v>
      </c>
      <c r="AZ8" t="s">
        <v>166</v>
      </c>
      <c r="BA8" t="s">
        <v>138</v>
      </c>
      <c r="BB8" t="s">
        <v>167</v>
      </c>
      <c r="BC8">
        <v>3</v>
      </c>
      <c r="BD8">
        <v>0</v>
      </c>
      <c r="BE8">
        <v>0</v>
      </c>
      <c r="BF8" t="s">
        <v>138</v>
      </c>
      <c r="BG8" t="s">
        <v>138</v>
      </c>
      <c r="BH8" t="s">
        <v>138</v>
      </c>
      <c r="BI8" t="s">
        <v>138</v>
      </c>
      <c r="BJ8" t="s">
        <v>138</v>
      </c>
      <c r="BK8">
        <v>1797.932198679636</v>
      </c>
      <c r="BL8" t="s">
        <v>174</v>
      </c>
      <c r="BM8">
        <v>0</v>
      </c>
    </row>
    <row r="9" spans="1:66" x14ac:dyDescent="0.25">
      <c r="A9" t="s">
        <v>45</v>
      </c>
      <c r="B9">
        <v>6</v>
      </c>
      <c r="C9" t="s">
        <v>127</v>
      </c>
      <c r="D9">
        <v>0</v>
      </c>
      <c r="E9">
        <v>1248</v>
      </c>
      <c r="F9">
        <v>1</v>
      </c>
      <c r="G9">
        <v>6.9948454382927689</v>
      </c>
      <c r="H9">
        <v>2.1753279743667262</v>
      </c>
      <c r="I9" t="s">
        <v>135</v>
      </c>
      <c r="J9" t="s">
        <v>136</v>
      </c>
      <c r="K9">
        <v>0</v>
      </c>
      <c r="L9">
        <v>11.692641050000001</v>
      </c>
      <c r="M9" t="s">
        <v>137</v>
      </c>
      <c r="N9">
        <v>0</v>
      </c>
      <c r="O9">
        <v>24.034159809999998</v>
      </c>
      <c r="P9" t="s">
        <v>138</v>
      </c>
      <c r="Q9" t="s">
        <v>140</v>
      </c>
      <c r="R9">
        <v>0</v>
      </c>
      <c r="S9" t="s">
        <v>141</v>
      </c>
      <c r="T9">
        <v>20.891943184410732</v>
      </c>
      <c r="U9">
        <v>0</v>
      </c>
      <c r="V9">
        <v>0</v>
      </c>
      <c r="W9">
        <v>0</v>
      </c>
      <c r="X9">
        <v>2.0929268433096819</v>
      </c>
      <c r="Y9" t="s">
        <v>138</v>
      </c>
      <c r="Z9">
        <v>0.5217720443716245</v>
      </c>
      <c r="AA9">
        <v>0.72643846246696664</v>
      </c>
      <c r="AB9" t="s">
        <v>138</v>
      </c>
      <c r="AC9">
        <v>1E-4</v>
      </c>
      <c r="AD9">
        <v>0.19149436090225561</v>
      </c>
      <c r="AE9">
        <v>0.1417557131413717</v>
      </c>
      <c r="AF9">
        <v>4.9738647760883922E-2</v>
      </c>
      <c r="AG9">
        <v>8.5963733333333341</v>
      </c>
      <c r="AH9" t="s">
        <v>144</v>
      </c>
      <c r="AI9" t="s">
        <v>146</v>
      </c>
      <c r="AJ9" t="s">
        <v>147</v>
      </c>
      <c r="AK9">
        <v>15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0.127163</v>
      </c>
      <c r="AV9">
        <v>10.44597159220536</v>
      </c>
      <c r="AW9">
        <v>1E-3</v>
      </c>
      <c r="AX9">
        <v>100</v>
      </c>
      <c r="AY9" t="s">
        <v>156</v>
      </c>
      <c r="AZ9" t="s">
        <v>166</v>
      </c>
      <c r="BA9" t="s">
        <v>138</v>
      </c>
      <c r="BB9" t="s">
        <v>167</v>
      </c>
      <c r="BC9">
        <v>1</v>
      </c>
      <c r="BD9">
        <v>0</v>
      </c>
      <c r="BE9">
        <v>0</v>
      </c>
      <c r="BF9" t="s">
        <v>138</v>
      </c>
      <c r="BG9" t="s">
        <v>138</v>
      </c>
      <c r="BH9" t="s">
        <v>138</v>
      </c>
      <c r="BI9" t="s">
        <v>138</v>
      </c>
      <c r="BJ9" t="s">
        <v>138</v>
      </c>
      <c r="BK9">
        <v>1622.456706313385</v>
      </c>
      <c r="BL9" t="s">
        <v>175</v>
      </c>
      <c r="BM9">
        <v>0</v>
      </c>
    </row>
    <row r="10" spans="1:66" x14ac:dyDescent="0.25">
      <c r="A10" t="s">
        <v>46</v>
      </c>
      <c r="B10">
        <v>6</v>
      </c>
      <c r="C10" t="s">
        <v>128</v>
      </c>
      <c r="D10">
        <v>0</v>
      </c>
      <c r="E10">
        <v>810</v>
      </c>
      <c r="F10">
        <v>1</v>
      </c>
      <c r="G10">
        <v>9.2312763028573297</v>
      </c>
      <c r="H10">
        <v>0.53570993997643068</v>
      </c>
      <c r="I10" t="s">
        <v>135</v>
      </c>
      <c r="J10" t="s">
        <v>136</v>
      </c>
      <c r="K10">
        <v>0</v>
      </c>
      <c r="L10">
        <v>10.020601279999999</v>
      </c>
      <c r="M10" t="s">
        <v>137</v>
      </c>
      <c r="N10">
        <v>0</v>
      </c>
      <c r="O10">
        <v>8.0480868339999994</v>
      </c>
      <c r="P10" t="s">
        <v>138</v>
      </c>
      <c r="Q10" t="s">
        <v>140</v>
      </c>
      <c r="R10">
        <v>0</v>
      </c>
      <c r="S10" t="s">
        <v>141</v>
      </c>
      <c r="T10">
        <v>9.3222733878905082</v>
      </c>
      <c r="U10">
        <v>0</v>
      </c>
      <c r="V10">
        <v>0</v>
      </c>
      <c r="W10">
        <v>0</v>
      </c>
      <c r="X10">
        <v>2.0929268433096819</v>
      </c>
      <c r="Y10" t="s">
        <v>138</v>
      </c>
      <c r="Z10">
        <v>1.096000022888183</v>
      </c>
      <c r="AA10">
        <v>0.54895423847233871</v>
      </c>
      <c r="AB10" t="s">
        <v>138</v>
      </c>
      <c r="AC10">
        <v>0.10891830776288371</v>
      </c>
      <c r="AD10">
        <v>5.8214572055710373E-2</v>
      </c>
      <c r="AE10">
        <v>0.1181478418891944</v>
      </c>
      <c r="AF10">
        <v>4.898503792939967E-2</v>
      </c>
      <c r="AG10">
        <v>8.5963733333333341</v>
      </c>
      <c r="AH10" t="s">
        <v>144</v>
      </c>
      <c r="AI10" t="s">
        <v>146</v>
      </c>
      <c r="AJ10" t="s">
        <v>147</v>
      </c>
      <c r="AK10">
        <v>15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0.17052800000000001</v>
      </c>
      <c r="AV10">
        <v>4.6611366939452541</v>
      </c>
      <c r="AW10">
        <v>1E-3</v>
      </c>
      <c r="AX10">
        <v>100</v>
      </c>
      <c r="AY10" t="s">
        <v>157</v>
      </c>
      <c r="AZ10" t="s">
        <v>166</v>
      </c>
      <c r="BA10" t="s">
        <v>138</v>
      </c>
      <c r="BB10" t="s">
        <v>167</v>
      </c>
      <c r="BC10">
        <v>6</v>
      </c>
      <c r="BD10">
        <v>0</v>
      </c>
      <c r="BE10">
        <v>0</v>
      </c>
      <c r="BF10" t="s">
        <v>138</v>
      </c>
      <c r="BG10" t="s">
        <v>138</v>
      </c>
      <c r="BH10" t="s">
        <v>138</v>
      </c>
      <c r="BI10" t="s">
        <v>138</v>
      </c>
      <c r="BJ10" t="s">
        <v>138</v>
      </c>
      <c r="BK10">
        <v>3259.2514305205791</v>
      </c>
      <c r="BL10" t="s">
        <v>176</v>
      </c>
      <c r="BM10">
        <v>0</v>
      </c>
    </row>
    <row r="11" spans="1:66" x14ac:dyDescent="0.25">
      <c r="A11" t="s">
        <v>47</v>
      </c>
      <c r="B11">
        <v>6</v>
      </c>
      <c r="C11" t="s">
        <v>129</v>
      </c>
      <c r="D11">
        <v>0</v>
      </c>
      <c r="E11">
        <v>1560</v>
      </c>
      <c r="F11">
        <v>1</v>
      </c>
      <c r="G11">
        <v>8.3223987647571587</v>
      </c>
      <c r="H11">
        <v>1.41884074688298</v>
      </c>
      <c r="I11" t="s">
        <v>135</v>
      </c>
      <c r="J11" t="s">
        <v>136</v>
      </c>
      <c r="K11">
        <v>0</v>
      </c>
      <c r="L11">
        <v>9.4690095089999993</v>
      </c>
      <c r="M11" t="s">
        <v>137</v>
      </c>
      <c r="N11">
        <v>0</v>
      </c>
      <c r="O11">
        <v>24.034159809999998</v>
      </c>
      <c r="P11" t="s">
        <v>138</v>
      </c>
      <c r="Q11" t="s">
        <v>140</v>
      </c>
      <c r="R11">
        <v>0</v>
      </c>
      <c r="S11" t="s">
        <v>141</v>
      </c>
      <c r="T11">
        <v>23.58855201808743</v>
      </c>
      <c r="U11">
        <v>0</v>
      </c>
      <c r="V11">
        <v>0</v>
      </c>
      <c r="W11">
        <v>0</v>
      </c>
      <c r="X11">
        <v>2.092926843309681</v>
      </c>
      <c r="Y11" t="s">
        <v>138</v>
      </c>
      <c r="Z11">
        <v>0.5245022943851344</v>
      </c>
      <c r="AA11">
        <v>0.54008208263706126</v>
      </c>
      <c r="AB11" t="s">
        <v>138</v>
      </c>
      <c r="AC11">
        <v>6.477240341277575E-2</v>
      </c>
      <c r="AD11">
        <v>0.19754534939621299</v>
      </c>
      <c r="AE11">
        <v>3.694203973495111E-2</v>
      </c>
      <c r="AF11">
        <v>0.22537571307403759</v>
      </c>
      <c r="AG11">
        <v>4.8007999999999997</v>
      </c>
      <c r="AH11" t="s">
        <v>144</v>
      </c>
      <c r="AI11" t="s">
        <v>146</v>
      </c>
      <c r="AJ11" t="s">
        <v>147</v>
      </c>
      <c r="AK11">
        <v>12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0.127163</v>
      </c>
      <c r="AV11">
        <v>11.79427600904372</v>
      </c>
      <c r="AW11">
        <v>1E-3</v>
      </c>
      <c r="AX11">
        <v>100</v>
      </c>
      <c r="AY11" t="s">
        <v>158</v>
      </c>
      <c r="AZ11" t="s">
        <v>166</v>
      </c>
      <c r="BA11" t="s">
        <v>138</v>
      </c>
      <c r="BB11" t="s">
        <v>167</v>
      </c>
      <c r="BC11">
        <v>3</v>
      </c>
      <c r="BD11">
        <v>0</v>
      </c>
      <c r="BE11">
        <v>0</v>
      </c>
      <c r="BF11" t="s">
        <v>138</v>
      </c>
      <c r="BG11" t="s">
        <v>138</v>
      </c>
      <c r="BH11" t="s">
        <v>138</v>
      </c>
      <c r="BI11" t="s">
        <v>138</v>
      </c>
      <c r="BJ11" t="s">
        <v>138</v>
      </c>
      <c r="BK11">
        <v>2329.536883989063</v>
      </c>
      <c r="BL11" t="s">
        <v>177</v>
      </c>
      <c r="BM11">
        <v>0</v>
      </c>
    </row>
    <row r="12" spans="1:66" x14ac:dyDescent="0.25">
      <c r="A12" t="s">
        <v>48</v>
      </c>
      <c r="B12">
        <v>6</v>
      </c>
      <c r="C12" t="s">
        <v>130</v>
      </c>
      <c r="D12">
        <v>0</v>
      </c>
      <c r="E12">
        <v>1948</v>
      </c>
      <c r="F12">
        <v>1</v>
      </c>
      <c r="G12">
        <v>7.6008409202670153</v>
      </c>
      <c r="H12">
        <v>0.5277285584822039</v>
      </c>
      <c r="I12" t="s">
        <v>135</v>
      </c>
      <c r="J12" t="s">
        <v>136</v>
      </c>
      <c r="K12">
        <v>0</v>
      </c>
      <c r="L12">
        <v>13.45168668</v>
      </c>
      <c r="M12" t="s">
        <v>137</v>
      </c>
      <c r="N12">
        <v>0</v>
      </c>
      <c r="O12">
        <v>39.883068289999997</v>
      </c>
      <c r="P12" t="s">
        <v>138</v>
      </c>
      <c r="Q12" t="s">
        <v>140</v>
      </c>
      <c r="R12">
        <v>0</v>
      </c>
      <c r="S12" t="s">
        <v>141</v>
      </c>
      <c r="T12">
        <v>31.776378311801452</v>
      </c>
      <c r="U12">
        <v>0</v>
      </c>
      <c r="V12">
        <v>0</v>
      </c>
      <c r="W12">
        <v>0</v>
      </c>
      <c r="X12">
        <v>2.0929268433096819</v>
      </c>
      <c r="Y12" t="s">
        <v>138</v>
      </c>
      <c r="Z12">
        <v>0.52177204437162439</v>
      </c>
      <c r="AA12">
        <v>0.6881279001293521</v>
      </c>
      <c r="AB12" t="s">
        <v>138</v>
      </c>
      <c r="AC12">
        <v>1E-4</v>
      </c>
      <c r="AD12">
        <v>0.34671339475549262</v>
      </c>
      <c r="AE12">
        <v>0.12150606650297779</v>
      </c>
      <c r="AF12">
        <v>0.22520732825251491</v>
      </c>
      <c r="AG12">
        <v>8.5963733333333341</v>
      </c>
      <c r="AH12" t="s">
        <v>144</v>
      </c>
      <c r="AI12" t="s">
        <v>146</v>
      </c>
      <c r="AJ12" t="s">
        <v>147</v>
      </c>
      <c r="AK12">
        <v>22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0.127163</v>
      </c>
      <c r="AV12">
        <v>15.88818915590072</v>
      </c>
      <c r="AW12">
        <v>1E-3</v>
      </c>
      <c r="AX12">
        <v>100</v>
      </c>
      <c r="AY12" t="s">
        <v>159</v>
      </c>
      <c r="AZ12" t="s">
        <v>166</v>
      </c>
      <c r="BA12" t="s">
        <v>138</v>
      </c>
      <c r="BB12" t="s">
        <v>167</v>
      </c>
      <c r="BC12">
        <v>2</v>
      </c>
      <c r="BD12">
        <v>0</v>
      </c>
      <c r="BE12">
        <v>0</v>
      </c>
      <c r="BF12" t="s">
        <v>138</v>
      </c>
      <c r="BG12" t="s">
        <v>138</v>
      </c>
      <c r="BH12" t="s">
        <v>138</v>
      </c>
      <c r="BI12" t="s">
        <v>138</v>
      </c>
      <c r="BJ12" t="s">
        <v>138</v>
      </c>
      <c r="BK12">
        <v>3485.1290523361981</v>
      </c>
      <c r="BL12" t="s">
        <v>178</v>
      </c>
      <c r="BM12">
        <v>0</v>
      </c>
    </row>
    <row r="13" spans="1:66" x14ac:dyDescent="0.25">
      <c r="A13" t="s">
        <v>49</v>
      </c>
      <c r="B13">
        <v>6</v>
      </c>
      <c r="C13" t="s">
        <v>125</v>
      </c>
      <c r="D13">
        <v>0</v>
      </c>
      <c r="E13">
        <v>2146</v>
      </c>
      <c r="F13">
        <v>1.5</v>
      </c>
      <c r="G13">
        <v>8.4960092798592104</v>
      </c>
      <c r="H13">
        <v>0.87202558824180443</v>
      </c>
      <c r="I13" t="s">
        <v>135</v>
      </c>
      <c r="J13" t="s">
        <v>136</v>
      </c>
      <c r="K13">
        <v>0</v>
      </c>
      <c r="L13">
        <v>11.30516182</v>
      </c>
      <c r="M13" t="s">
        <v>137</v>
      </c>
      <c r="N13">
        <v>0</v>
      </c>
      <c r="O13">
        <v>23.374314819999999</v>
      </c>
      <c r="P13" t="s">
        <v>139</v>
      </c>
      <c r="Q13" t="s">
        <v>140</v>
      </c>
      <c r="R13">
        <v>0</v>
      </c>
      <c r="S13" t="s">
        <v>143</v>
      </c>
      <c r="T13">
        <v>0</v>
      </c>
      <c r="U13">
        <v>0</v>
      </c>
      <c r="V13">
        <v>2.6329113924050631</v>
      </c>
      <c r="W13">
        <v>0</v>
      </c>
      <c r="X13">
        <v>0</v>
      </c>
      <c r="Y13" t="s">
        <v>138</v>
      </c>
      <c r="Z13">
        <v>0.53486795235594609</v>
      </c>
      <c r="AA13">
        <v>0.58024354823808699</v>
      </c>
      <c r="AB13" t="s">
        <v>138</v>
      </c>
      <c r="AC13">
        <v>0.1857950992817913</v>
      </c>
      <c r="AD13">
        <v>1E-4</v>
      </c>
      <c r="AE13">
        <v>0.1857950992817913</v>
      </c>
      <c r="AF13">
        <v>1E-4</v>
      </c>
      <c r="AG13">
        <v>8.5963733333333341</v>
      </c>
      <c r="AH13" t="s">
        <v>144</v>
      </c>
      <c r="AI13" t="s">
        <v>146</v>
      </c>
      <c r="AJ13" t="s">
        <v>147</v>
      </c>
      <c r="AK13">
        <v>22.5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9.1605052351951599E-2</v>
      </c>
      <c r="AV13">
        <v>0.39253206326936602</v>
      </c>
      <c r="AW13">
        <v>0.13990198075771329</v>
      </c>
      <c r="AX13">
        <v>0.78506412653873192</v>
      </c>
      <c r="AY13" t="s">
        <v>160</v>
      </c>
      <c r="AZ13" t="s">
        <v>166</v>
      </c>
      <c r="BA13" t="s">
        <v>138</v>
      </c>
      <c r="BB13" t="s">
        <v>167</v>
      </c>
      <c r="BC13">
        <v>2</v>
      </c>
      <c r="BD13">
        <v>0</v>
      </c>
      <c r="BE13">
        <v>0</v>
      </c>
      <c r="BF13" t="s">
        <v>138</v>
      </c>
      <c r="BG13" t="s">
        <v>138</v>
      </c>
      <c r="BH13" t="s">
        <v>138</v>
      </c>
      <c r="BI13" t="s">
        <v>138</v>
      </c>
      <c r="BJ13" t="s">
        <v>138</v>
      </c>
      <c r="BK13">
        <v>4051.6300419660411</v>
      </c>
      <c r="BL13" t="s">
        <v>179</v>
      </c>
      <c r="BM13">
        <v>0</v>
      </c>
    </row>
    <row r="14" spans="1:66" x14ac:dyDescent="0.25">
      <c r="A14" t="s">
        <v>50</v>
      </c>
      <c r="B14">
        <v>6</v>
      </c>
      <c r="C14" t="s">
        <v>124</v>
      </c>
      <c r="D14">
        <v>0</v>
      </c>
      <c r="E14">
        <v>1512</v>
      </c>
      <c r="F14">
        <v>1</v>
      </c>
      <c r="G14">
        <v>8.3425196364747407</v>
      </c>
      <c r="H14">
        <v>1.098184790440327</v>
      </c>
      <c r="I14" t="s">
        <v>135</v>
      </c>
      <c r="J14" t="s">
        <v>136</v>
      </c>
      <c r="K14">
        <v>0</v>
      </c>
      <c r="L14">
        <v>17.53669184</v>
      </c>
      <c r="M14" t="s">
        <v>137</v>
      </c>
      <c r="N14">
        <v>0</v>
      </c>
      <c r="O14">
        <v>9.528880032</v>
      </c>
      <c r="P14" t="s">
        <v>138</v>
      </c>
      <c r="Q14" t="s">
        <v>140</v>
      </c>
      <c r="R14">
        <v>0</v>
      </c>
      <c r="S14" t="s">
        <v>141</v>
      </c>
      <c r="T14">
        <v>13.817265930279589</v>
      </c>
      <c r="U14">
        <v>0</v>
      </c>
      <c r="V14">
        <v>0</v>
      </c>
      <c r="W14">
        <v>0</v>
      </c>
      <c r="X14">
        <v>2.0929268433096819</v>
      </c>
      <c r="Y14" t="s">
        <v>138</v>
      </c>
      <c r="Z14">
        <v>0.60879094373850573</v>
      </c>
      <c r="AA14">
        <v>0.54008208263706126</v>
      </c>
      <c r="AB14" t="s">
        <v>138</v>
      </c>
      <c r="AC14">
        <v>0.1427514908616965</v>
      </c>
      <c r="AD14">
        <v>4.7352127306124953E-2</v>
      </c>
      <c r="AE14">
        <v>0.112527637045181</v>
      </c>
      <c r="AF14">
        <v>7.7575981122640442E-2</v>
      </c>
      <c r="AG14">
        <v>7.0839999999999996</v>
      </c>
      <c r="AH14" t="s">
        <v>144</v>
      </c>
      <c r="AI14" t="s">
        <v>146</v>
      </c>
      <c r="AJ14" t="s">
        <v>147</v>
      </c>
      <c r="AK14">
        <v>16.8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0.17052800000000001</v>
      </c>
      <c r="AV14">
        <v>6.9086329651397946</v>
      </c>
      <c r="AW14">
        <v>1E-3</v>
      </c>
      <c r="AX14">
        <v>100</v>
      </c>
      <c r="AY14" t="s">
        <v>161</v>
      </c>
      <c r="AZ14" t="s">
        <v>166</v>
      </c>
      <c r="BA14" t="s">
        <v>138</v>
      </c>
      <c r="BB14" t="s">
        <v>167</v>
      </c>
      <c r="BC14">
        <v>3</v>
      </c>
      <c r="BD14">
        <v>0</v>
      </c>
      <c r="BE14">
        <v>0</v>
      </c>
      <c r="BF14" t="s">
        <v>138</v>
      </c>
      <c r="BG14" t="s">
        <v>138</v>
      </c>
      <c r="BH14" t="s">
        <v>138</v>
      </c>
      <c r="BI14" t="s">
        <v>138</v>
      </c>
      <c r="BJ14" t="s">
        <v>138</v>
      </c>
      <c r="BK14">
        <v>3831.4438238602111</v>
      </c>
      <c r="BL14" t="s">
        <v>180</v>
      </c>
      <c r="BM14">
        <v>0</v>
      </c>
    </row>
    <row r="15" spans="1:66" x14ac:dyDescent="0.25">
      <c r="A15" t="s">
        <v>51</v>
      </c>
      <c r="B15">
        <v>6</v>
      </c>
      <c r="C15" t="s">
        <v>131</v>
      </c>
      <c r="D15">
        <v>0</v>
      </c>
      <c r="E15">
        <v>891</v>
      </c>
      <c r="F15">
        <v>1</v>
      </c>
      <c r="G15">
        <v>9.6151416627931603</v>
      </c>
      <c r="H15">
        <v>0.57237396380888828</v>
      </c>
      <c r="I15" t="s">
        <v>135</v>
      </c>
      <c r="J15" t="s">
        <v>136</v>
      </c>
      <c r="K15">
        <v>0</v>
      </c>
      <c r="L15">
        <v>16.310556699999999</v>
      </c>
      <c r="M15" t="s">
        <v>137</v>
      </c>
      <c r="N15">
        <v>0</v>
      </c>
      <c r="O15">
        <v>24.034159809999998</v>
      </c>
      <c r="P15" t="s">
        <v>138</v>
      </c>
      <c r="Q15" t="s">
        <v>140</v>
      </c>
      <c r="R15">
        <v>0</v>
      </c>
      <c r="S15" t="s">
        <v>141</v>
      </c>
      <c r="T15">
        <v>21.657661633714191</v>
      </c>
      <c r="U15">
        <v>0</v>
      </c>
      <c r="V15">
        <v>0</v>
      </c>
      <c r="W15">
        <v>0</v>
      </c>
      <c r="X15">
        <v>2.0929268433096819</v>
      </c>
      <c r="Y15" t="s">
        <v>138</v>
      </c>
      <c r="Z15">
        <v>0.5217720443716245</v>
      </c>
      <c r="AA15">
        <v>0.54008208263706126</v>
      </c>
      <c r="AB15" t="s">
        <v>138</v>
      </c>
      <c r="AC15">
        <v>5.9722114866530569E-2</v>
      </c>
      <c r="AD15">
        <v>5.9953995778901099E-2</v>
      </c>
      <c r="AE15">
        <v>5.9904416621188408E-2</v>
      </c>
      <c r="AF15">
        <v>5.977169402424326E-2</v>
      </c>
      <c r="AG15">
        <v>8.5963733333333341</v>
      </c>
      <c r="AH15" t="s">
        <v>144</v>
      </c>
      <c r="AI15" t="s">
        <v>146</v>
      </c>
      <c r="AJ15" t="s">
        <v>147</v>
      </c>
      <c r="AK15">
        <v>14.4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0.127163</v>
      </c>
      <c r="AV15">
        <v>10.82883081685709</v>
      </c>
      <c r="AW15">
        <v>1E-3</v>
      </c>
      <c r="AX15">
        <v>100</v>
      </c>
      <c r="AY15" t="s">
        <v>162</v>
      </c>
      <c r="AZ15" t="s">
        <v>166</v>
      </c>
      <c r="BA15" t="s">
        <v>138</v>
      </c>
      <c r="BB15" t="s">
        <v>167</v>
      </c>
      <c r="BC15">
        <v>5</v>
      </c>
      <c r="BD15">
        <v>0</v>
      </c>
      <c r="BE15">
        <v>0</v>
      </c>
      <c r="BF15" t="s">
        <v>138</v>
      </c>
      <c r="BG15" t="s">
        <v>138</v>
      </c>
      <c r="BH15" t="s">
        <v>138</v>
      </c>
      <c r="BI15" t="s">
        <v>138</v>
      </c>
      <c r="BJ15" t="s">
        <v>138</v>
      </c>
      <c r="BK15">
        <v>3999.9610775614542</v>
      </c>
      <c r="BL15" t="s">
        <v>181</v>
      </c>
      <c r="BM15">
        <v>0</v>
      </c>
    </row>
    <row r="16" spans="1:66" x14ac:dyDescent="0.25">
      <c r="A16" t="s">
        <v>52</v>
      </c>
      <c r="B16">
        <v>6</v>
      </c>
      <c r="C16" t="s">
        <v>132</v>
      </c>
      <c r="D16">
        <v>0</v>
      </c>
      <c r="E16">
        <v>1081</v>
      </c>
      <c r="F16">
        <v>1</v>
      </c>
      <c r="G16">
        <v>7.8374148536704809</v>
      </c>
      <c r="H16">
        <v>1.4712562668093789</v>
      </c>
      <c r="I16" t="s">
        <v>135</v>
      </c>
      <c r="J16" t="s">
        <v>136</v>
      </c>
      <c r="K16">
        <v>0</v>
      </c>
      <c r="L16">
        <v>11.51595024</v>
      </c>
      <c r="M16" t="s">
        <v>137</v>
      </c>
      <c r="N16">
        <v>0</v>
      </c>
      <c r="O16">
        <v>10.574640479999999</v>
      </c>
      <c r="P16" t="s">
        <v>138</v>
      </c>
      <c r="Q16" t="s">
        <v>140</v>
      </c>
      <c r="R16">
        <v>0</v>
      </c>
      <c r="S16" t="s">
        <v>141</v>
      </c>
      <c r="T16">
        <v>11.314738563698819</v>
      </c>
      <c r="U16">
        <v>0</v>
      </c>
      <c r="V16">
        <v>0</v>
      </c>
      <c r="W16">
        <v>0</v>
      </c>
      <c r="X16">
        <v>2.276787114885984</v>
      </c>
      <c r="Y16" t="s">
        <v>138</v>
      </c>
      <c r="Z16">
        <v>0.52177204437162439</v>
      </c>
      <c r="AA16">
        <v>0.54008208263706137</v>
      </c>
      <c r="AB16" t="s">
        <v>138</v>
      </c>
      <c r="AC16">
        <v>8.9278469008724604E-2</v>
      </c>
      <c r="AD16">
        <v>0.15216115003889441</v>
      </c>
      <c r="AE16">
        <v>0.16697807879351581</v>
      </c>
      <c r="AF16">
        <v>7.4461540254103245E-2</v>
      </c>
      <c r="AG16">
        <v>12.9298</v>
      </c>
      <c r="AH16" t="s">
        <v>144</v>
      </c>
      <c r="AI16" t="s">
        <v>146</v>
      </c>
      <c r="AJ16" t="s">
        <v>147</v>
      </c>
      <c r="AK16">
        <v>14.7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0.17052800000000001</v>
      </c>
      <c r="AV16">
        <v>5.6573692818494106</v>
      </c>
      <c r="AW16">
        <v>1E-3</v>
      </c>
      <c r="AX16">
        <v>100</v>
      </c>
      <c r="AY16" t="s">
        <v>163</v>
      </c>
      <c r="AZ16" t="s">
        <v>166</v>
      </c>
      <c r="BA16" t="s">
        <v>138</v>
      </c>
      <c r="BB16" t="s">
        <v>167</v>
      </c>
      <c r="BC16">
        <v>2</v>
      </c>
      <c r="BD16">
        <v>0</v>
      </c>
      <c r="BE16">
        <v>0</v>
      </c>
      <c r="BF16" t="s">
        <v>138</v>
      </c>
      <c r="BG16" t="s">
        <v>138</v>
      </c>
      <c r="BH16" t="s">
        <v>138</v>
      </c>
      <c r="BI16" t="s">
        <v>138</v>
      </c>
      <c r="BJ16" t="s">
        <v>138</v>
      </c>
      <c r="BK16">
        <v>1839.7358151778039</v>
      </c>
      <c r="BL16" t="s">
        <v>182</v>
      </c>
      <c r="BM16">
        <v>0</v>
      </c>
    </row>
    <row r="17" spans="1:65" x14ac:dyDescent="0.25">
      <c r="A17" t="s">
        <v>53</v>
      </c>
      <c r="B17">
        <v>6</v>
      </c>
      <c r="C17" t="s">
        <v>133</v>
      </c>
      <c r="D17">
        <v>0</v>
      </c>
      <c r="E17">
        <v>1178</v>
      </c>
      <c r="F17">
        <v>1</v>
      </c>
      <c r="G17">
        <v>9.8379469543690519</v>
      </c>
      <c r="H17">
        <v>0.49292664149384902</v>
      </c>
      <c r="I17" t="s">
        <v>135</v>
      </c>
      <c r="J17" t="s">
        <v>136</v>
      </c>
      <c r="K17">
        <v>0</v>
      </c>
      <c r="L17">
        <v>11.30516182</v>
      </c>
      <c r="M17" t="s">
        <v>137</v>
      </c>
      <c r="N17">
        <v>0</v>
      </c>
      <c r="O17">
        <v>20.699238269999999</v>
      </c>
      <c r="P17" t="s">
        <v>138</v>
      </c>
      <c r="Q17" t="s">
        <v>140</v>
      </c>
      <c r="R17">
        <v>0</v>
      </c>
      <c r="S17" t="s">
        <v>141</v>
      </c>
      <c r="T17">
        <v>21.657661633714181</v>
      </c>
      <c r="U17">
        <v>0</v>
      </c>
      <c r="V17">
        <v>0</v>
      </c>
      <c r="W17">
        <v>0</v>
      </c>
      <c r="X17">
        <v>7.1346400308427622</v>
      </c>
      <c r="Y17" t="s">
        <v>138</v>
      </c>
      <c r="Z17">
        <v>0.5217720443716245</v>
      </c>
      <c r="AA17">
        <v>0.54008208263706126</v>
      </c>
      <c r="AB17" t="s">
        <v>138</v>
      </c>
      <c r="AC17">
        <v>0.26771973541449862</v>
      </c>
      <c r="AD17">
        <v>3.2340013889122637E-2</v>
      </c>
      <c r="AE17">
        <v>0.18743153369851109</v>
      </c>
      <c r="AF17">
        <v>0.11262821560510999</v>
      </c>
      <c r="AG17">
        <v>10.5282</v>
      </c>
      <c r="AH17" t="s">
        <v>144</v>
      </c>
      <c r="AI17" t="s">
        <v>146</v>
      </c>
      <c r="AJ17" t="s">
        <v>147</v>
      </c>
      <c r="AK17">
        <v>21.6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0.127163</v>
      </c>
      <c r="AV17">
        <v>10.82883081685709</v>
      </c>
      <c r="AW17">
        <v>1E-3</v>
      </c>
      <c r="AX17">
        <v>100</v>
      </c>
      <c r="AY17" t="s">
        <v>164</v>
      </c>
      <c r="AZ17" t="s">
        <v>166</v>
      </c>
      <c r="BA17" t="s">
        <v>138</v>
      </c>
      <c r="BB17" t="s">
        <v>167</v>
      </c>
      <c r="BC17">
        <v>1</v>
      </c>
      <c r="BD17">
        <v>0</v>
      </c>
      <c r="BE17">
        <v>0</v>
      </c>
      <c r="BF17" t="s">
        <v>138</v>
      </c>
      <c r="BG17" t="s">
        <v>138</v>
      </c>
      <c r="BH17" t="s">
        <v>138</v>
      </c>
      <c r="BI17" t="s">
        <v>138</v>
      </c>
      <c r="BJ17" t="s">
        <v>138</v>
      </c>
      <c r="BK17">
        <v>3048.0419953903438</v>
      </c>
      <c r="BL17" t="s">
        <v>183</v>
      </c>
      <c r="BM17">
        <v>0</v>
      </c>
    </row>
    <row r="18" spans="1:65" x14ac:dyDescent="0.25">
      <c r="A18" t="s">
        <v>54</v>
      </c>
      <c r="B18">
        <v>6</v>
      </c>
      <c r="C18" t="s">
        <v>134</v>
      </c>
      <c r="D18">
        <v>0</v>
      </c>
      <c r="E18">
        <v>1078</v>
      </c>
      <c r="F18">
        <v>1</v>
      </c>
      <c r="G18">
        <v>10.997883017712899</v>
      </c>
      <c r="H18">
        <v>0.86782587810176581</v>
      </c>
      <c r="I18" t="s">
        <v>135</v>
      </c>
      <c r="J18" t="s">
        <v>136</v>
      </c>
      <c r="K18">
        <v>0</v>
      </c>
      <c r="L18">
        <v>9.6358217190000008</v>
      </c>
      <c r="M18" t="s">
        <v>137</v>
      </c>
      <c r="N18">
        <v>0</v>
      </c>
      <c r="O18">
        <v>8.0480868339999994</v>
      </c>
      <c r="P18" t="s">
        <v>138</v>
      </c>
      <c r="Q18" t="s">
        <v>140</v>
      </c>
      <c r="R18">
        <v>0</v>
      </c>
      <c r="S18" t="s">
        <v>141</v>
      </c>
      <c r="T18">
        <v>43.102171097227277</v>
      </c>
      <c r="U18">
        <v>0</v>
      </c>
      <c r="V18">
        <v>0</v>
      </c>
      <c r="W18">
        <v>0</v>
      </c>
      <c r="X18">
        <v>2.0929268433096819</v>
      </c>
      <c r="Y18" t="s">
        <v>138</v>
      </c>
      <c r="Z18">
        <v>0.5217720443716245</v>
      </c>
      <c r="AA18">
        <v>0.54008208263706126</v>
      </c>
      <c r="AB18" t="s">
        <v>138</v>
      </c>
      <c r="AC18">
        <v>1E-4</v>
      </c>
      <c r="AD18">
        <v>0.14393301104972381</v>
      </c>
      <c r="AE18">
        <v>1E-4</v>
      </c>
      <c r="AF18">
        <v>0.14393301104972381</v>
      </c>
      <c r="AG18">
        <v>8.5963733333333341</v>
      </c>
      <c r="AH18" t="s">
        <v>145</v>
      </c>
      <c r="AI18" t="s">
        <v>146</v>
      </c>
      <c r="AJ18" t="s">
        <v>147</v>
      </c>
      <c r="AK18">
        <v>17.100000000000001</v>
      </c>
      <c r="AL18" t="s">
        <v>148</v>
      </c>
      <c r="AM18">
        <v>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0.17052800000000001</v>
      </c>
      <c r="AV18">
        <v>21.551085548613639</v>
      </c>
      <c r="AW18">
        <v>1E-3</v>
      </c>
      <c r="AX18">
        <v>100</v>
      </c>
      <c r="AY18" t="s">
        <v>165</v>
      </c>
      <c r="AZ18" t="s">
        <v>166</v>
      </c>
      <c r="BA18" t="s">
        <v>138</v>
      </c>
      <c r="BB18" t="s">
        <v>167</v>
      </c>
      <c r="BC18">
        <v>2</v>
      </c>
      <c r="BD18">
        <v>0</v>
      </c>
      <c r="BE18">
        <v>0</v>
      </c>
      <c r="BF18" t="s">
        <v>138</v>
      </c>
      <c r="BG18" t="s">
        <v>138</v>
      </c>
      <c r="BH18" t="s">
        <v>138</v>
      </c>
      <c r="BI18" t="s">
        <v>138</v>
      </c>
      <c r="BJ18" t="s">
        <v>138</v>
      </c>
      <c r="BK18">
        <v>2355.7736775136009</v>
      </c>
      <c r="BL18" t="s">
        <v>184</v>
      </c>
      <c r="BM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185</v>
      </c>
      <c r="B1" t="s">
        <v>195</v>
      </c>
    </row>
    <row r="2" spans="1:2" x14ac:dyDescent="0.25">
      <c r="A2" s="1" t="s">
        <v>186</v>
      </c>
      <c r="B2" t="s">
        <v>196</v>
      </c>
    </row>
    <row r="3" spans="1:2" x14ac:dyDescent="0.25">
      <c r="A3" s="1" t="s">
        <v>187</v>
      </c>
      <c r="B3" t="s">
        <v>197</v>
      </c>
    </row>
    <row r="4" spans="1:2" x14ac:dyDescent="0.25">
      <c r="A4" s="1" t="s">
        <v>188</v>
      </c>
      <c r="B4">
        <v>1</v>
      </c>
    </row>
    <row r="5" spans="1:2" x14ac:dyDescent="0.25">
      <c r="A5" s="1" t="s">
        <v>189</v>
      </c>
      <c r="B5">
        <v>1</v>
      </c>
    </row>
    <row r="6" spans="1:2" x14ac:dyDescent="0.25">
      <c r="A6" s="1" t="s">
        <v>190</v>
      </c>
      <c r="B6">
        <v>12</v>
      </c>
    </row>
    <row r="7" spans="1:2" x14ac:dyDescent="0.25">
      <c r="A7" s="1" t="s">
        <v>191</v>
      </c>
      <c r="B7">
        <v>31</v>
      </c>
    </row>
    <row r="8" spans="1:2" x14ac:dyDescent="0.25">
      <c r="A8" s="1" t="s">
        <v>192</v>
      </c>
      <c r="B8" t="s">
        <v>197</v>
      </c>
    </row>
    <row r="9" spans="1:2" x14ac:dyDescent="0.25">
      <c r="A9" s="1" t="s">
        <v>193</v>
      </c>
      <c r="B9" t="s">
        <v>198</v>
      </c>
    </row>
    <row r="10" spans="1:2" x14ac:dyDescent="0.25">
      <c r="A10" s="1" t="s">
        <v>194</v>
      </c>
      <c r="B10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Out</vt:lpstr>
      <vt:lpstr>All EFAF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2023-08-01T22:09:24Z</dcterms:created>
  <dcterms:modified xsi:type="dcterms:W3CDTF">2023-08-02T16:36:26Z</dcterms:modified>
</cp:coreProperties>
</file>